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5.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6.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7.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0.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1.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2.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3.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4.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5.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6.xml" ContentType="application/vnd.openxmlformats-officedocument.drawing+xml"/>
  <Override PartName="/xl/charts/chart38.xml" ContentType="application/vnd.openxmlformats-officedocument.drawingml.chart+xml"/>
  <Override PartName="/xl/drawings/drawing37.xml" ContentType="application/vnd.openxmlformats-officedocument.drawing+xml"/>
  <Override PartName="/xl/charts/chart39.xml" ContentType="application/vnd.openxmlformats-officedocument.drawingml.chart+xml"/>
  <Override PartName="/xl/drawings/drawing38.xml" ContentType="application/vnd.openxmlformats-officedocument.drawing+xml"/>
  <Override PartName="/xl/charts/chart40.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9.xml" ContentType="application/vnd.openxmlformats-officedocument.drawing+xml"/>
  <Override PartName="/xl/charts/chart41.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0.xml" ContentType="application/vnd.openxmlformats-officedocument.drawing+xml"/>
  <Override PartName="/xl/charts/chart42.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1.xml" ContentType="application/vnd.openxmlformats-officedocument.drawing+xml"/>
  <Override PartName="/xl/charts/chart43.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2.xml" ContentType="application/vnd.openxmlformats-officedocument.drawing+xml"/>
  <Override PartName="/xl/charts/chart44.xml" ContentType="application/vnd.openxmlformats-officedocument.drawingml.chart+xml"/>
  <Override PartName="/xl/charts/style42.xml" ContentType="application/vnd.ms-office.chartstyle+xml"/>
  <Override PartName="/xl/charts/colors4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O:\COORDINACION\ESTUDIOS ESPECIALES\Red ODSAL\COORDINACIÓN\EJE DERECHOS ECONÓMICO Y SOCIALES\"/>
    </mc:Choice>
  </mc:AlternateContent>
  <bookViews>
    <workbookView xWindow="0" yWindow="0" windowWidth="20490" windowHeight="7620" tabRatio="937" activeTab="21"/>
  </bookViews>
  <sheets>
    <sheet name="INDICE" sheetId="74" r:id="rId1"/>
    <sheet name="A1." sheetId="56" r:id="rId2"/>
    <sheet name="A2." sheetId="6" r:id="rId3"/>
    <sheet name="A3." sheetId="37" r:id="rId4"/>
    <sheet name="A4." sheetId="62" r:id="rId5"/>
    <sheet name="A5." sheetId="61" r:id="rId6"/>
    <sheet name="A6. " sheetId="76" r:id="rId7"/>
    <sheet name="A7." sheetId="77" r:id="rId8"/>
    <sheet name="B1." sheetId="46" r:id="rId9"/>
    <sheet name="B2." sheetId="47" r:id="rId10"/>
    <sheet name="B3." sheetId="48" r:id="rId11"/>
    <sheet name="B4." sheetId="78" r:id="rId12"/>
    <sheet name="B5." sheetId="49" r:id="rId13"/>
    <sheet name="C1." sheetId="69" r:id="rId14"/>
    <sheet name="C2." sheetId="70" r:id="rId15"/>
    <sheet name="D1." sheetId="11" r:id="rId16"/>
    <sheet name="D2." sheetId="75" r:id="rId17"/>
    <sheet name="D3." sheetId="19" r:id="rId18"/>
    <sheet name="D4." sheetId="17" r:id="rId19"/>
    <sheet name="E1." sheetId="22" r:id="rId20"/>
    <sheet name="E2." sheetId="45" r:id="rId21"/>
    <sheet name="E3." sheetId="23" r:id="rId22"/>
    <sheet name="E4." sheetId="54" r:id="rId23"/>
    <sheet name="F1." sheetId="52" r:id="rId24"/>
    <sheet name="F2." sheetId="53" r:id="rId25"/>
    <sheet name="F3." sheetId="50" r:id="rId26"/>
    <sheet name="F4." sheetId="57" r:id="rId27"/>
    <sheet name="G1.1." sheetId="25" r:id="rId28"/>
    <sheet name="G1.2." sheetId="26" r:id="rId29"/>
    <sheet name="G1.3." sheetId="27" r:id="rId30"/>
    <sheet name="G2.1." sheetId="32" r:id="rId31"/>
    <sheet name="G2.2." sheetId="33" r:id="rId32"/>
    <sheet name="G2.3." sheetId="34" r:id="rId33"/>
    <sheet name="G3." sheetId="66" r:id="rId34"/>
    <sheet name="G4." sheetId="67" r:id="rId35"/>
    <sheet name="G5." sheetId="35" r:id="rId36"/>
    <sheet name="G6." sheetId="71" r:id="rId37"/>
    <sheet name="G7." sheetId="72" r:id="rId38"/>
    <sheet name="H1." sheetId="39" r:id="rId39"/>
    <sheet name="H2." sheetId="41" r:id="rId40"/>
    <sheet name="H3." sheetId="42" r:id="rId41"/>
    <sheet name="H4." sheetId="43" r:id="rId42"/>
    <sheet name="H5." sheetId="55" r:id="rId43"/>
  </sheets>
  <definedNames>
    <definedName name="_xlnm.Print_Area" localSheetId="1">'A1.'!$A$1:$Z$49</definedName>
    <definedName name="_xlnm.Print_Area" localSheetId="2">'A2.'!$A$1:$Z$47</definedName>
    <definedName name="_xlnm.Print_Area" localSheetId="3">'A3.'!$A$1:$Z$52</definedName>
    <definedName name="_xlnm.Print_Area" localSheetId="4">'A4.'!$A$1:$Z$50</definedName>
    <definedName name="_xlnm.Print_Area" localSheetId="5">'A5.'!$A$1:$Z$50</definedName>
    <definedName name="_xlnm.Print_Area" localSheetId="6">'A6. '!$A$1:$Z$50</definedName>
    <definedName name="_xlnm.Print_Area" localSheetId="7">'A7.'!$A$1:$Z$50</definedName>
    <definedName name="_xlnm.Print_Area" localSheetId="8">'B1.'!$A$1:$Z$51</definedName>
    <definedName name="_xlnm.Print_Area" localSheetId="9">'B2.'!$A$1:$Z$50</definedName>
    <definedName name="_xlnm.Print_Area" localSheetId="10">'B3.'!$A$1:$Z$50</definedName>
    <definedName name="_xlnm.Print_Area" localSheetId="11">'B4.'!$A$1:$Z$50</definedName>
    <definedName name="_xlnm.Print_Area" localSheetId="12">'B5.'!$A$1:$Z$50</definedName>
    <definedName name="_xlnm.Print_Area" localSheetId="13">'C1.'!$A$1:$T$27</definedName>
    <definedName name="_xlnm.Print_Area" localSheetId="14">'C2.'!$A$1:$T$51</definedName>
    <definedName name="_xlnm.Print_Area" localSheetId="15">'D1.'!$A$1:$AA$47</definedName>
    <definedName name="_xlnm.Print_Area" localSheetId="16">'D2.'!$A$1:$Z$48</definedName>
    <definedName name="_xlnm.Print_Area" localSheetId="17">'D3.'!$A$1:$Z$48</definedName>
    <definedName name="_xlnm.Print_Area" localSheetId="18">'D4.'!$A$1:$Z$51</definedName>
    <definedName name="_xlnm.Print_Area" localSheetId="19">'E1.'!$A$1:$AE$40</definedName>
    <definedName name="_xlnm.Print_Area" localSheetId="20">'E2.'!$A$1:$P$52</definedName>
    <definedName name="_xlnm.Print_Area" localSheetId="21">'E3.'!$A$1:$Z$50</definedName>
    <definedName name="_xlnm.Print_Area" localSheetId="22">'E4.'!$A$1:$Z$50</definedName>
    <definedName name="_xlnm.Print_Area" localSheetId="23">'F1.'!$A$1:$Z$50</definedName>
    <definedName name="_xlnm.Print_Area" localSheetId="24">'F2.'!$A$1:$Z$50</definedName>
    <definedName name="_xlnm.Print_Area" localSheetId="25">'F3.'!$A$1:$Z$51</definedName>
    <definedName name="_xlnm.Print_Area" localSheetId="26">'F4.'!$A$1:$Z$50</definedName>
    <definedName name="_xlnm.Print_Area" localSheetId="27">'G1.1.'!$A$1:$Z$51</definedName>
    <definedName name="_xlnm.Print_Area" localSheetId="28">'G1.2.'!$A$1:$Z$51</definedName>
    <definedName name="_xlnm.Print_Area" localSheetId="29">'G1.3.'!$A$1:$Z$51</definedName>
    <definedName name="_xlnm.Print_Area" localSheetId="30">'G2.1.'!$A$1:$Z$51</definedName>
    <definedName name="_xlnm.Print_Area" localSheetId="31">'G2.2.'!$A$1:$Z$51</definedName>
    <definedName name="_xlnm.Print_Area" localSheetId="32">'G2.3.'!$A$1:$Z$51</definedName>
    <definedName name="_xlnm.Print_Area" localSheetId="33">'G3.'!$A$1:$AF$44</definedName>
    <definedName name="_xlnm.Print_Area" localSheetId="34">'G4.'!$A$1:$Z$51</definedName>
    <definedName name="_xlnm.Print_Area" localSheetId="35">'G5.'!$A$1:$L$23</definedName>
    <definedName name="_xlnm.Print_Area" localSheetId="36">'G6.'!$A$1:$Z$50</definedName>
    <definedName name="_xlnm.Print_Area" localSheetId="37">'G7.'!$A$1:$AB$52</definedName>
    <definedName name="_xlnm.Print_Area" localSheetId="38">'H1.'!$A$1:$Z$56</definedName>
    <definedName name="_xlnm.Print_Area" localSheetId="39">'H2.'!$A$1:$Z$53</definedName>
    <definedName name="_xlnm.Print_Area" localSheetId="40">'H3.'!$A$1:$Z$53</definedName>
    <definedName name="_xlnm.Print_Area" localSheetId="41">'H4.'!$A$1:$Z$53</definedName>
    <definedName name="_xlnm.Print_Area" localSheetId="42">'H5.'!$A$1:$Z$50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9" i="78" l="1"/>
  <c r="B24" i="78"/>
  <c r="B23" i="78"/>
  <c r="B22" i="78"/>
  <c r="B48" i="77"/>
  <c r="B23" i="77"/>
  <c r="B22" i="77"/>
  <c r="B21" i="77"/>
  <c r="B48" i="76"/>
  <c r="B23" i="76"/>
  <c r="B22" i="76"/>
  <c r="B21" i="76"/>
  <c r="B51" i="69" l="1"/>
  <c r="B26" i="69"/>
  <c r="B25" i="69"/>
  <c r="B24" i="69"/>
  <c r="B49" i="55" l="1"/>
  <c r="B52" i="43"/>
  <c r="B52" i="42"/>
  <c r="B52" i="41"/>
  <c r="B54" i="39"/>
  <c r="B50" i="72"/>
  <c r="B49" i="71"/>
  <c r="B50" i="67"/>
  <c r="B50" i="34"/>
  <c r="B50" i="33"/>
  <c r="B50" i="32"/>
  <c r="B50" i="27"/>
  <c r="B50" i="26"/>
  <c r="B50" i="25"/>
  <c r="B49" i="57"/>
  <c r="B50" i="50"/>
  <c r="B49" i="53"/>
  <c r="B49" i="52"/>
  <c r="B49" i="54"/>
  <c r="B49" i="23"/>
  <c r="B51" i="45"/>
  <c r="B47" i="19"/>
  <c r="B47" i="75"/>
  <c r="B46" i="11"/>
  <c r="B49" i="70"/>
  <c r="B49" i="49"/>
  <c r="B49" i="48"/>
  <c r="B49" i="47"/>
  <c r="B50" i="46"/>
  <c r="B49" i="61"/>
  <c r="B48" i="62"/>
  <c r="B50" i="37"/>
  <c r="B46" i="6"/>
  <c r="B49" i="56"/>
  <c r="Z16" i="52"/>
  <c r="Y16" i="52"/>
  <c r="X16" i="52"/>
  <c r="W16" i="52"/>
  <c r="Z14" i="52"/>
  <c r="Y14" i="52"/>
  <c r="X14" i="52"/>
  <c r="W14" i="52"/>
  <c r="Z13" i="52"/>
  <c r="Y13" i="52"/>
  <c r="X13" i="52"/>
  <c r="W13" i="52"/>
  <c r="Z12" i="52"/>
  <c r="Y12" i="52"/>
  <c r="X12" i="52"/>
  <c r="W12" i="52"/>
  <c r="Z11" i="52"/>
  <c r="Y11" i="52"/>
  <c r="X11" i="52"/>
  <c r="W11" i="52"/>
  <c r="Z10" i="52"/>
  <c r="Y10" i="52"/>
  <c r="X10" i="52"/>
  <c r="W10" i="52"/>
  <c r="Z9" i="52"/>
  <c r="Y9" i="52"/>
  <c r="X9" i="52"/>
  <c r="W9" i="52"/>
  <c r="Z8" i="52"/>
  <c r="Y8" i="52"/>
  <c r="X8" i="52"/>
  <c r="W8" i="52"/>
  <c r="D11" i="70" l="1"/>
  <c r="B25" i="67" l="1"/>
  <c r="B24" i="67"/>
  <c r="B23" i="67"/>
  <c r="B24" i="70"/>
  <c r="B23" i="70"/>
  <c r="B22" i="70"/>
  <c r="B25" i="72" l="1"/>
  <c r="B24" i="72"/>
  <c r="B23" i="72"/>
  <c r="B24" i="71"/>
  <c r="B23" i="71"/>
  <c r="B22" i="71"/>
  <c r="U124" i="37" l="1"/>
  <c r="U146" i="37" s="1"/>
  <c r="T124" i="37"/>
  <c r="T146" i="37" s="1"/>
  <c r="S124" i="37"/>
  <c r="S146" i="37" s="1"/>
  <c r="R124" i="37"/>
  <c r="R146" i="37" s="1"/>
  <c r="Q124" i="37"/>
  <c r="Q146" i="37" s="1"/>
  <c r="P124" i="37"/>
  <c r="P146" i="37" s="1"/>
  <c r="O124" i="37"/>
  <c r="O146" i="37" s="1"/>
  <c r="N124" i="37"/>
  <c r="N146" i="37" s="1"/>
  <c r="M124" i="37"/>
  <c r="M146" i="37" s="1"/>
  <c r="L124" i="37"/>
  <c r="L146" i="37" s="1"/>
  <c r="K124" i="37"/>
  <c r="K146" i="37" s="1"/>
  <c r="J124" i="37"/>
  <c r="J146" i="37" s="1"/>
  <c r="I124" i="37"/>
  <c r="I146" i="37" s="1"/>
  <c r="H124" i="37"/>
  <c r="H146" i="37" s="1"/>
  <c r="G124" i="37"/>
  <c r="G146" i="37" s="1"/>
  <c r="F124" i="37"/>
  <c r="F146" i="37" s="1"/>
  <c r="E124" i="37"/>
  <c r="E146" i="37" s="1"/>
  <c r="D124" i="37"/>
  <c r="D146" i="37" s="1"/>
  <c r="U123" i="37"/>
  <c r="U145" i="37" s="1"/>
  <c r="T123" i="37"/>
  <c r="T145" i="37" s="1"/>
  <c r="S123" i="37"/>
  <c r="S145" i="37" s="1"/>
  <c r="R123" i="37"/>
  <c r="R145" i="37" s="1"/>
  <c r="Q123" i="37"/>
  <c r="Q145" i="37" s="1"/>
  <c r="P123" i="37"/>
  <c r="P145" i="37" s="1"/>
  <c r="O123" i="37"/>
  <c r="O145" i="37" s="1"/>
  <c r="N123" i="37"/>
  <c r="N145" i="37" s="1"/>
  <c r="M123" i="37"/>
  <c r="M145" i="37" s="1"/>
  <c r="L123" i="37"/>
  <c r="L145" i="37" s="1"/>
  <c r="K123" i="37"/>
  <c r="K145" i="37" s="1"/>
  <c r="J123" i="37"/>
  <c r="J145" i="37" s="1"/>
  <c r="I123" i="37"/>
  <c r="I145" i="37" s="1"/>
  <c r="H123" i="37"/>
  <c r="H145" i="37" s="1"/>
  <c r="G123" i="37"/>
  <c r="G145" i="37" s="1"/>
  <c r="F123" i="37"/>
  <c r="F145" i="37" s="1"/>
  <c r="E123" i="37"/>
  <c r="E145" i="37" s="1"/>
  <c r="D123" i="37"/>
  <c r="D145" i="37" s="1"/>
  <c r="U122" i="37"/>
  <c r="U144" i="37" s="1"/>
  <c r="T122" i="37"/>
  <c r="T144" i="37" s="1"/>
  <c r="S122" i="37"/>
  <c r="S144" i="37" s="1"/>
  <c r="R122" i="37"/>
  <c r="R144" i="37" s="1"/>
  <c r="Q122" i="37"/>
  <c r="Q144" i="37" s="1"/>
  <c r="P122" i="37"/>
  <c r="P144" i="37" s="1"/>
  <c r="O122" i="37"/>
  <c r="O144" i="37" s="1"/>
  <c r="N122" i="37"/>
  <c r="N144" i="37" s="1"/>
  <c r="M122" i="37"/>
  <c r="M144" i="37" s="1"/>
  <c r="L122" i="37"/>
  <c r="L144" i="37" s="1"/>
  <c r="K122" i="37"/>
  <c r="K144" i="37" s="1"/>
  <c r="J122" i="37"/>
  <c r="J144" i="37" s="1"/>
  <c r="I122" i="37"/>
  <c r="I144" i="37" s="1"/>
  <c r="H122" i="37"/>
  <c r="H144" i="37" s="1"/>
  <c r="G122" i="37"/>
  <c r="G144" i="37" s="1"/>
  <c r="F122" i="37"/>
  <c r="F144" i="37" s="1"/>
  <c r="E122" i="37"/>
  <c r="E144" i="37" s="1"/>
  <c r="D122" i="37"/>
  <c r="D144" i="37" s="1"/>
  <c r="U121" i="37"/>
  <c r="U143" i="37" s="1"/>
  <c r="T121" i="37"/>
  <c r="T143" i="37" s="1"/>
  <c r="S121" i="37"/>
  <c r="S143" i="37" s="1"/>
  <c r="R121" i="37"/>
  <c r="R143" i="37" s="1"/>
  <c r="Q121" i="37"/>
  <c r="Q143" i="37" s="1"/>
  <c r="P121" i="37"/>
  <c r="P143" i="37" s="1"/>
  <c r="O121" i="37"/>
  <c r="O143" i="37" s="1"/>
  <c r="N121" i="37"/>
  <c r="N143" i="37" s="1"/>
  <c r="M121" i="37"/>
  <c r="M143" i="37" s="1"/>
  <c r="L121" i="37"/>
  <c r="L143" i="37" s="1"/>
  <c r="K121" i="37"/>
  <c r="K143" i="37" s="1"/>
  <c r="J121" i="37"/>
  <c r="J143" i="37" s="1"/>
  <c r="I121" i="37"/>
  <c r="I143" i="37" s="1"/>
  <c r="H121" i="37"/>
  <c r="H143" i="37" s="1"/>
  <c r="G121" i="37"/>
  <c r="G143" i="37" s="1"/>
  <c r="F121" i="37"/>
  <c r="F143" i="37" s="1"/>
  <c r="E121" i="37"/>
  <c r="E143" i="37" s="1"/>
  <c r="D121" i="37"/>
  <c r="D143" i="37" s="1"/>
  <c r="U120" i="37"/>
  <c r="U142" i="37" s="1"/>
  <c r="T120" i="37"/>
  <c r="T142" i="37" s="1"/>
  <c r="S120" i="37"/>
  <c r="S142" i="37" s="1"/>
  <c r="R120" i="37"/>
  <c r="R142" i="37" s="1"/>
  <c r="Q120" i="37"/>
  <c r="Q142" i="37" s="1"/>
  <c r="P120" i="37"/>
  <c r="P142" i="37" s="1"/>
  <c r="O120" i="37"/>
  <c r="O142" i="37" s="1"/>
  <c r="N120" i="37"/>
  <c r="N142" i="37" s="1"/>
  <c r="M120" i="37"/>
  <c r="M142" i="37" s="1"/>
  <c r="L120" i="37"/>
  <c r="L142" i="37" s="1"/>
  <c r="K120" i="37"/>
  <c r="K142" i="37" s="1"/>
  <c r="J120" i="37"/>
  <c r="J142" i="37" s="1"/>
  <c r="I120" i="37"/>
  <c r="I142" i="37" s="1"/>
  <c r="H120" i="37"/>
  <c r="H142" i="37" s="1"/>
  <c r="G120" i="37"/>
  <c r="G142" i="37" s="1"/>
  <c r="F120" i="37"/>
  <c r="F142" i="37" s="1"/>
  <c r="E120" i="37"/>
  <c r="E142" i="37" s="1"/>
  <c r="D120" i="37"/>
  <c r="D142" i="37" s="1"/>
  <c r="U119" i="37"/>
  <c r="U141" i="37" s="1"/>
  <c r="T119" i="37"/>
  <c r="T141" i="37" s="1"/>
  <c r="S119" i="37"/>
  <c r="S141" i="37" s="1"/>
  <c r="R119" i="37"/>
  <c r="R141" i="37" s="1"/>
  <c r="Q119" i="37"/>
  <c r="Q141" i="37" s="1"/>
  <c r="P119" i="37"/>
  <c r="P141" i="37" s="1"/>
  <c r="O119" i="37"/>
  <c r="O141" i="37" s="1"/>
  <c r="N119" i="37"/>
  <c r="N141" i="37" s="1"/>
  <c r="M119" i="37"/>
  <c r="M141" i="37" s="1"/>
  <c r="L119" i="37"/>
  <c r="L141" i="37" s="1"/>
  <c r="K119" i="37"/>
  <c r="K141" i="37" s="1"/>
  <c r="J119" i="37"/>
  <c r="J141" i="37" s="1"/>
  <c r="I119" i="37"/>
  <c r="I141" i="37" s="1"/>
  <c r="H119" i="37"/>
  <c r="H141" i="37" s="1"/>
  <c r="G119" i="37"/>
  <c r="G141" i="37" s="1"/>
  <c r="F119" i="37"/>
  <c r="F141" i="37" s="1"/>
  <c r="E119" i="37"/>
  <c r="E141" i="37" s="1"/>
  <c r="D119" i="37"/>
  <c r="D141" i="37" s="1"/>
  <c r="U118" i="37"/>
  <c r="U140" i="37" s="1"/>
  <c r="T118" i="37"/>
  <c r="T140" i="37" s="1"/>
  <c r="S118" i="37"/>
  <c r="S140" i="37" s="1"/>
  <c r="R118" i="37"/>
  <c r="R140" i="37" s="1"/>
  <c r="Q118" i="37"/>
  <c r="Q140" i="37" s="1"/>
  <c r="P118" i="37"/>
  <c r="P140" i="37" s="1"/>
  <c r="O118" i="37"/>
  <c r="O140" i="37" s="1"/>
  <c r="N118" i="37"/>
  <c r="N140" i="37" s="1"/>
  <c r="M118" i="37"/>
  <c r="M140" i="37" s="1"/>
  <c r="L118" i="37"/>
  <c r="L140" i="37" s="1"/>
  <c r="K118" i="37"/>
  <c r="K140" i="37" s="1"/>
  <c r="J118" i="37"/>
  <c r="J140" i="37" s="1"/>
  <c r="I118" i="37"/>
  <c r="I140" i="37" s="1"/>
  <c r="H118" i="37"/>
  <c r="H140" i="37" s="1"/>
  <c r="G118" i="37"/>
  <c r="G140" i="37" s="1"/>
  <c r="F118" i="37"/>
  <c r="F140" i="37" s="1"/>
  <c r="E118" i="37"/>
  <c r="E140" i="37" s="1"/>
  <c r="D118" i="37"/>
  <c r="D140" i="37" s="1"/>
  <c r="U117" i="37"/>
  <c r="U139" i="37" s="1"/>
  <c r="T117" i="37"/>
  <c r="T139" i="37" s="1"/>
  <c r="S117" i="37"/>
  <c r="S139" i="37" s="1"/>
  <c r="R117" i="37"/>
  <c r="R139" i="37" s="1"/>
  <c r="Q117" i="37"/>
  <c r="Q139" i="37" s="1"/>
  <c r="P117" i="37"/>
  <c r="P139" i="37" s="1"/>
  <c r="O117" i="37"/>
  <c r="O139" i="37" s="1"/>
  <c r="N117" i="37"/>
  <c r="N139" i="37" s="1"/>
  <c r="M117" i="37"/>
  <c r="M139" i="37" s="1"/>
  <c r="L117" i="37"/>
  <c r="L139" i="37" s="1"/>
  <c r="K117" i="37"/>
  <c r="K139" i="37" s="1"/>
  <c r="J117" i="37"/>
  <c r="J139" i="37" s="1"/>
  <c r="I117" i="37"/>
  <c r="I139" i="37" s="1"/>
  <c r="H117" i="37"/>
  <c r="H139" i="37" s="1"/>
  <c r="G117" i="37"/>
  <c r="G139" i="37" s="1"/>
  <c r="F117" i="37"/>
  <c r="F139" i="37" s="1"/>
  <c r="E117" i="37"/>
  <c r="E139" i="37" s="1"/>
  <c r="D117" i="37"/>
  <c r="D139" i="37" s="1"/>
  <c r="U116" i="37"/>
  <c r="U138" i="37" s="1"/>
  <c r="T116" i="37"/>
  <c r="T138" i="37" s="1"/>
  <c r="S116" i="37"/>
  <c r="S138" i="37" s="1"/>
  <c r="R116" i="37"/>
  <c r="R138" i="37" s="1"/>
  <c r="Q116" i="37"/>
  <c r="Q138" i="37" s="1"/>
  <c r="P116" i="37"/>
  <c r="P138" i="37" s="1"/>
  <c r="O116" i="37"/>
  <c r="O138" i="37" s="1"/>
  <c r="N116" i="37"/>
  <c r="N138" i="37" s="1"/>
  <c r="M116" i="37"/>
  <c r="M138" i="37" s="1"/>
  <c r="L116" i="37"/>
  <c r="L138" i="37" s="1"/>
  <c r="K116" i="37"/>
  <c r="K138" i="37" s="1"/>
  <c r="J116" i="37"/>
  <c r="J138" i="37" s="1"/>
  <c r="I116" i="37"/>
  <c r="I138" i="37" s="1"/>
  <c r="H116" i="37"/>
  <c r="H138" i="37" s="1"/>
  <c r="G116" i="37"/>
  <c r="G138" i="37" s="1"/>
  <c r="F116" i="37"/>
  <c r="F138" i="37" s="1"/>
  <c r="E116" i="37"/>
  <c r="E138" i="37" s="1"/>
  <c r="D116" i="37"/>
  <c r="D138" i="37" s="1"/>
  <c r="U115" i="37"/>
  <c r="U137" i="37" s="1"/>
  <c r="T115" i="37"/>
  <c r="T137" i="37" s="1"/>
  <c r="S115" i="37"/>
  <c r="S137" i="37" s="1"/>
  <c r="R115" i="37"/>
  <c r="R137" i="37" s="1"/>
  <c r="Q115" i="37"/>
  <c r="Q137" i="37" s="1"/>
  <c r="P115" i="37"/>
  <c r="P137" i="37" s="1"/>
  <c r="O115" i="37"/>
  <c r="O137" i="37" s="1"/>
  <c r="N115" i="37"/>
  <c r="N137" i="37" s="1"/>
  <c r="M115" i="37"/>
  <c r="M137" i="37" s="1"/>
  <c r="L115" i="37"/>
  <c r="L137" i="37" s="1"/>
  <c r="K115" i="37"/>
  <c r="K137" i="37" s="1"/>
  <c r="J115" i="37"/>
  <c r="J137" i="37" s="1"/>
  <c r="I115" i="37"/>
  <c r="I137" i="37" s="1"/>
  <c r="H115" i="37"/>
  <c r="H137" i="37" s="1"/>
  <c r="G115" i="37"/>
  <c r="G137" i="37" s="1"/>
  <c r="F115" i="37"/>
  <c r="F137" i="37" s="1"/>
  <c r="E115" i="37"/>
  <c r="E137" i="37" s="1"/>
  <c r="D115" i="37"/>
  <c r="D137" i="37" s="1"/>
  <c r="U113" i="37"/>
  <c r="U135" i="37" s="1"/>
  <c r="T113" i="37"/>
  <c r="T135" i="37" s="1"/>
  <c r="S113" i="37"/>
  <c r="S135" i="37" s="1"/>
  <c r="R113" i="37"/>
  <c r="R135" i="37" s="1"/>
  <c r="Q113" i="37"/>
  <c r="Q135" i="37" s="1"/>
  <c r="P113" i="37"/>
  <c r="P135" i="37" s="1"/>
  <c r="O113" i="37"/>
  <c r="O135" i="37" s="1"/>
  <c r="N113" i="37"/>
  <c r="N135" i="37" s="1"/>
  <c r="M113" i="37"/>
  <c r="M135" i="37" s="1"/>
  <c r="L113" i="37"/>
  <c r="L135" i="37" s="1"/>
  <c r="K113" i="37"/>
  <c r="K135" i="37" s="1"/>
  <c r="J113" i="37"/>
  <c r="J135" i="37" s="1"/>
  <c r="I113" i="37"/>
  <c r="I135" i="37" s="1"/>
  <c r="H113" i="37"/>
  <c r="H135" i="37" s="1"/>
  <c r="G113" i="37"/>
  <c r="G135" i="37" s="1"/>
  <c r="F113" i="37"/>
  <c r="F135" i="37" s="1"/>
  <c r="E113" i="37"/>
  <c r="E135" i="37" s="1"/>
  <c r="D113" i="37"/>
  <c r="D135" i="37" s="1"/>
  <c r="U112" i="37"/>
  <c r="U134" i="37" s="1"/>
  <c r="T112" i="37"/>
  <c r="T134" i="37" s="1"/>
  <c r="S112" i="37"/>
  <c r="S134" i="37" s="1"/>
  <c r="R112" i="37"/>
  <c r="R134" i="37" s="1"/>
  <c r="Q112" i="37"/>
  <c r="Q134" i="37" s="1"/>
  <c r="P112" i="37"/>
  <c r="P134" i="37" s="1"/>
  <c r="O112" i="37"/>
  <c r="O134" i="37" s="1"/>
  <c r="N112" i="37"/>
  <c r="N134" i="37" s="1"/>
  <c r="M112" i="37"/>
  <c r="M134" i="37" s="1"/>
  <c r="L112" i="37"/>
  <c r="L134" i="37" s="1"/>
  <c r="K112" i="37"/>
  <c r="K134" i="37" s="1"/>
  <c r="J112" i="37"/>
  <c r="J134" i="37" s="1"/>
  <c r="I112" i="37"/>
  <c r="I134" i="37" s="1"/>
  <c r="H112" i="37"/>
  <c r="H134" i="37" s="1"/>
  <c r="G112" i="37"/>
  <c r="G134" i="37" s="1"/>
  <c r="F112" i="37"/>
  <c r="F134" i="37" s="1"/>
  <c r="E112" i="37"/>
  <c r="E134" i="37" s="1"/>
  <c r="D112" i="37"/>
  <c r="D134" i="37" s="1"/>
  <c r="U111" i="37"/>
  <c r="U133" i="37" s="1"/>
  <c r="T111" i="37"/>
  <c r="T133" i="37" s="1"/>
  <c r="S111" i="37"/>
  <c r="S133" i="37" s="1"/>
  <c r="R111" i="37"/>
  <c r="R133" i="37" s="1"/>
  <c r="Q111" i="37"/>
  <c r="Q133" i="37" s="1"/>
  <c r="P111" i="37"/>
  <c r="P133" i="37" s="1"/>
  <c r="O111" i="37"/>
  <c r="O133" i="37" s="1"/>
  <c r="N111" i="37"/>
  <c r="N133" i="37" s="1"/>
  <c r="M111" i="37"/>
  <c r="M133" i="37" s="1"/>
  <c r="L111" i="37"/>
  <c r="L133" i="37" s="1"/>
  <c r="K111" i="37"/>
  <c r="K133" i="37" s="1"/>
  <c r="J111" i="37"/>
  <c r="J133" i="37" s="1"/>
  <c r="I111" i="37"/>
  <c r="I133" i="37" s="1"/>
  <c r="H111" i="37"/>
  <c r="H133" i="37" s="1"/>
  <c r="G111" i="37"/>
  <c r="G133" i="37" s="1"/>
  <c r="F111" i="37"/>
  <c r="F133" i="37" s="1"/>
  <c r="E111" i="37"/>
  <c r="E133" i="37" s="1"/>
  <c r="D111" i="37"/>
  <c r="D133" i="37" s="1"/>
  <c r="U110" i="37"/>
  <c r="U132" i="37" s="1"/>
  <c r="T110" i="37"/>
  <c r="T132" i="37" s="1"/>
  <c r="S110" i="37"/>
  <c r="S132" i="37" s="1"/>
  <c r="R110" i="37"/>
  <c r="R132" i="37" s="1"/>
  <c r="Q110" i="37"/>
  <c r="Q132" i="37" s="1"/>
  <c r="P110" i="37"/>
  <c r="P132" i="37" s="1"/>
  <c r="O110" i="37"/>
  <c r="O132" i="37" s="1"/>
  <c r="N110" i="37"/>
  <c r="N132" i="37" s="1"/>
  <c r="M110" i="37"/>
  <c r="M132" i="37" s="1"/>
  <c r="L110" i="37"/>
  <c r="L132" i="37" s="1"/>
  <c r="K110" i="37"/>
  <c r="K132" i="37" s="1"/>
  <c r="J110" i="37"/>
  <c r="J132" i="37" s="1"/>
  <c r="I110" i="37"/>
  <c r="I132" i="37" s="1"/>
  <c r="H110" i="37"/>
  <c r="H132" i="37" s="1"/>
  <c r="G110" i="37"/>
  <c r="G132" i="37" s="1"/>
  <c r="F110" i="37"/>
  <c r="F132" i="37" s="1"/>
  <c r="E110" i="37"/>
  <c r="E132" i="37" s="1"/>
  <c r="D110" i="37"/>
  <c r="D132" i="37" s="1"/>
  <c r="U109" i="37"/>
  <c r="U131" i="37" s="1"/>
  <c r="T109" i="37"/>
  <c r="T131" i="37" s="1"/>
  <c r="S109" i="37"/>
  <c r="S131" i="37" s="1"/>
  <c r="R109" i="37"/>
  <c r="R131" i="37" s="1"/>
  <c r="Q109" i="37"/>
  <c r="Q131" i="37" s="1"/>
  <c r="P109" i="37"/>
  <c r="P131" i="37" s="1"/>
  <c r="O109" i="37"/>
  <c r="O131" i="37" s="1"/>
  <c r="N109" i="37"/>
  <c r="N131" i="37" s="1"/>
  <c r="M109" i="37"/>
  <c r="M131" i="37" s="1"/>
  <c r="L109" i="37"/>
  <c r="L131" i="37" s="1"/>
  <c r="K109" i="37"/>
  <c r="K131" i="37" s="1"/>
  <c r="J109" i="37"/>
  <c r="J131" i="37" s="1"/>
  <c r="I109" i="37"/>
  <c r="I131" i="37" s="1"/>
  <c r="H109" i="37"/>
  <c r="H131" i="37" s="1"/>
  <c r="G109" i="37"/>
  <c r="G131" i="37" s="1"/>
  <c r="F109" i="37"/>
  <c r="F131" i="37" s="1"/>
  <c r="E109" i="37"/>
  <c r="E131" i="37" s="1"/>
  <c r="D109" i="37"/>
  <c r="D131" i="37" s="1"/>
  <c r="U108" i="37"/>
  <c r="U130" i="37" s="1"/>
  <c r="T108" i="37"/>
  <c r="T130" i="37" s="1"/>
  <c r="S108" i="37"/>
  <c r="S130" i="37" s="1"/>
  <c r="R108" i="37"/>
  <c r="R130" i="37" s="1"/>
  <c r="Q108" i="37"/>
  <c r="Q130" i="37" s="1"/>
  <c r="P108" i="37"/>
  <c r="P130" i="37" s="1"/>
  <c r="O108" i="37"/>
  <c r="O130" i="37" s="1"/>
  <c r="N108" i="37"/>
  <c r="N130" i="37" s="1"/>
  <c r="M108" i="37"/>
  <c r="M130" i="37" s="1"/>
  <c r="L108" i="37"/>
  <c r="L130" i="37" s="1"/>
  <c r="K108" i="37"/>
  <c r="K130" i="37" s="1"/>
  <c r="J108" i="37"/>
  <c r="J130" i="37" s="1"/>
  <c r="I108" i="37"/>
  <c r="I130" i="37" s="1"/>
  <c r="H108" i="37"/>
  <c r="H130" i="37" s="1"/>
  <c r="G108" i="37"/>
  <c r="G130" i="37" s="1"/>
  <c r="F108" i="37"/>
  <c r="F130" i="37" s="1"/>
  <c r="E108" i="37"/>
  <c r="E130" i="37" s="1"/>
  <c r="D108" i="37"/>
  <c r="D130" i="37" s="1"/>
  <c r="U107" i="37"/>
  <c r="U129" i="37" s="1"/>
  <c r="T107" i="37"/>
  <c r="T129" i="37" s="1"/>
  <c r="S107" i="37"/>
  <c r="S129" i="37" s="1"/>
  <c r="R107" i="37"/>
  <c r="R129" i="37" s="1"/>
  <c r="Q107" i="37"/>
  <c r="Q129" i="37" s="1"/>
  <c r="P107" i="37"/>
  <c r="P129" i="37" s="1"/>
  <c r="O107" i="37"/>
  <c r="O129" i="37" s="1"/>
  <c r="N107" i="37"/>
  <c r="N129" i="37" s="1"/>
  <c r="M107" i="37"/>
  <c r="M129" i="37" s="1"/>
  <c r="L107" i="37"/>
  <c r="L129" i="37" s="1"/>
  <c r="K107" i="37"/>
  <c r="K129" i="37" s="1"/>
  <c r="J107" i="37"/>
  <c r="J129" i="37" s="1"/>
  <c r="I107" i="37"/>
  <c r="I129" i="37" s="1"/>
  <c r="H107" i="37"/>
  <c r="H129" i="37" s="1"/>
  <c r="G107" i="37"/>
  <c r="G129" i="37" s="1"/>
  <c r="F107" i="37"/>
  <c r="F129" i="37" s="1"/>
  <c r="E107" i="37"/>
  <c r="E129" i="37" s="1"/>
  <c r="D107" i="37"/>
  <c r="D129" i="37" s="1"/>
  <c r="U106" i="37"/>
  <c r="U128" i="37" s="1"/>
  <c r="T106" i="37"/>
  <c r="T128" i="37" s="1"/>
  <c r="S106" i="37"/>
  <c r="S128" i="37" s="1"/>
  <c r="R106" i="37"/>
  <c r="R128" i="37" s="1"/>
  <c r="Q106" i="37"/>
  <c r="Q128" i="37" s="1"/>
  <c r="P106" i="37"/>
  <c r="P128" i="37" s="1"/>
  <c r="O106" i="37"/>
  <c r="O128" i="37" s="1"/>
  <c r="N106" i="37"/>
  <c r="N128" i="37" s="1"/>
  <c r="M106" i="37"/>
  <c r="M128" i="37" s="1"/>
  <c r="L106" i="37"/>
  <c r="L128" i="37" s="1"/>
  <c r="K106" i="37"/>
  <c r="K128" i="37" s="1"/>
  <c r="J106" i="37"/>
  <c r="J128" i="37" s="1"/>
  <c r="I106" i="37"/>
  <c r="I128" i="37" s="1"/>
  <c r="H106" i="37"/>
  <c r="H128" i="37" s="1"/>
  <c r="G106" i="37"/>
  <c r="G128" i="37" s="1"/>
  <c r="F106" i="37"/>
  <c r="F128" i="37" s="1"/>
  <c r="E106" i="37"/>
  <c r="E128" i="37" s="1"/>
  <c r="D106" i="37"/>
  <c r="D128" i="37" s="1"/>
  <c r="U105" i="37"/>
  <c r="U127" i="37" s="1"/>
  <c r="T105" i="37"/>
  <c r="T127" i="37" s="1"/>
  <c r="S105" i="37"/>
  <c r="S127" i="37" s="1"/>
  <c r="R105" i="37"/>
  <c r="R127" i="37" s="1"/>
  <c r="Q105" i="37"/>
  <c r="Q127" i="37" s="1"/>
  <c r="P105" i="37"/>
  <c r="P127" i="37" s="1"/>
  <c r="O105" i="37"/>
  <c r="O127" i="37" s="1"/>
  <c r="N105" i="37"/>
  <c r="N127" i="37" s="1"/>
  <c r="M105" i="37"/>
  <c r="M127" i="37" s="1"/>
  <c r="L105" i="37"/>
  <c r="L127" i="37" s="1"/>
  <c r="K105" i="37"/>
  <c r="K127" i="37" s="1"/>
  <c r="J105" i="37"/>
  <c r="J127" i="37" s="1"/>
  <c r="I105" i="37"/>
  <c r="I127" i="37" s="1"/>
  <c r="H105" i="37"/>
  <c r="H127" i="37" s="1"/>
  <c r="G105" i="37"/>
  <c r="G127" i="37" s="1"/>
  <c r="F105" i="37"/>
  <c r="F127" i="37" s="1"/>
  <c r="E105" i="37"/>
  <c r="E127" i="37" s="1"/>
  <c r="D105" i="37"/>
  <c r="D127" i="37" s="1"/>
  <c r="U104" i="37"/>
  <c r="U126" i="37" s="1"/>
  <c r="T104" i="37"/>
  <c r="S104" i="37"/>
  <c r="S126" i="37" s="1"/>
  <c r="R104" i="37"/>
  <c r="R126" i="37" s="1"/>
  <c r="Q104" i="37"/>
  <c r="Q126" i="37" s="1"/>
  <c r="P104" i="37"/>
  <c r="O104" i="37"/>
  <c r="O126" i="37" s="1"/>
  <c r="N104" i="37"/>
  <c r="N126" i="37" s="1"/>
  <c r="M104" i="37"/>
  <c r="M126" i="37" s="1"/>
  <c r="L104" i="37"/>
  <c r="L126" i="37" s="1"/>
  <c r="K104" i="37"/>
  <c r="K126" i="37" s="1"/>
  <c r="J104" i="37"/>
  <c r="J126" i="37" s="1"/>
  <c r="I104" i="37"/>
  <c r="I126" i="37" s="1"/>
  <c r="H104" i="37"/>
  <c r="H126" i="37" s="1"/>
  <c r="G104" i="37"/>
  <c r="G126" i="37" s="1"/>
  <c r="F104" i="37"/>
  <c r="F126" i="37" s="1"/>
  <c r="E104" i="37"/>
  <c r="E126" i="37" s="1"/>
  <c r="D104" i="37"/>
  <c r="P126" i="37" l="1"/>
  <c r="P114" i="37" s="1"/>
  <c r="P136" i="37" s="1"/>
  <c r="G114" i="37"/>
  <c r="G136" i="37" s="1"/>
  <c r="K114" i="37"/>
  <c r="K136" i="37" s="1"/>
  <c r="O114" i="37"/>
  <c r="O136" i="37" s="1"/>
  <c r="D126" i="37"/>
  <c r="T126" i="37"/>
  <c r="T114" i="37" s="1"/>
  <c r="T136" i="37" s="1"/>
  <c r="H114" i="37"/>
  <c r="H136" i="37" s="1"/>
  <c r="L114" i="37"/>
  <c r="L136" i="37" s="1"/>
  <c r="E114" i="37"/>
  <c r="E136" i="37" s="1"/>
  <c r="Q114" i="37"/>
  <c r="Q136" i="37" s="1"/>
  <c r="U114" i="37"/>
  <c r="U136" i="37" s="1"/>
  <c r="F114" i="37"/>
  <c r="F136" i="37" s="1"/>
  <c r="J114" i="37"/>
  <c r="J136" i="37" s="1"/>
  <c r="N114" i="37"/>
  <c r="N136" i="37" s="1"/>
  <c r="R114" i="37"/>
  <c r="R136" i="37" s="1"/>
  <c r="M114" i="37" l="1"/>
  <c r="M136" i="37" s="1"/>
  <c r="I114" i="37"/>
  <c r="I136" i="37" s="1"/>
  <c r="S114" i="37"/>
  <c r="S136" i="37" s="1"/>
  <c r="B23" i="62" l="1"/>
  <c r="B22" i="62"/>
  <c r="B21" i="62"/>
  <c r="B24" i="61"/>
  <c r="B23" i="61"/>
  <c r="B22" i="61"/>
  <c r="B24" i="57" l="1"/>
  <c r="B23" i="57"/>
  <c r="B22" i="57"/>
  <c r="B24" i="56"/>
  <c r="B23" i="56"/>
  <c r="B22" i="56"/>
  <c r="B24" i="55"/>
  <c r="B23" i="55"/>
  <c r="B22" i="55"/>
  <c r="B24" i="54" l="1"/>
  <c r="B23" i="54"/>
  <c r="B22" i="54"/>
  <c r="B24" i="53"/>
  <c r="B23" i="53"/>
  <c r="B22" i="53"/>
  <c r="B24" i="52"/>
  <c r="B23" i="52"/>
  <c r="B22" i="52"/>
  <c r="B25" i="50" l="1"/>
  <c r="B24" i="50"/>
  <c r="B23" i="50"/>
  <c r="B24" i="49" l="1"/>
  <c r="B23" i="49"/>
  <c r="B22" i="49"/>
  <c r="B24" i="48"/>
  <c r="B23" i="48"/>
  <c r="B22" i="48"/>
  <c r="B24" i="47" l="1"/>
  <c r="B23" i="47"/>
  <c r="B22" i="47"/>
  <c r="B25" i="46"/>
  <c r="B24" i="46"/>
  <c r="B23" i="46"/>
  <c r="B27" i="43" l="1"/>
  <c r="B26" i="43"/>
  <c r="B25" i="43"/>
  <c r="B27" i="42"/>
  <c r="B26" i="42"/>
  <c r="B25" i="42"/>
  <c r="B27" i="41"/>
  <c r="B26" i="41"/>
  <c r="B25" i="41"/>
  <c r="B29" i="39"/>
  <c r="B28" i="39"/>
  <c r="B27" i="39"/>
  <c r="B25" i="37" l="1"/>
  <c r="B24" i="37"/>
  <c r="B23" i="37"/>
  <c r="B25" i="34"/>
  <c r="B24" i="34"/>
  <c r="B23" i="34"/>
  <c r="B25" i="33"/>
  <c r="B24" i="33"/>
  <c r="B23" i="33"/>
  <c r="B25" i="32"/>
  <c r="B24" i="32"/>
  <c r="B23" i="32"/>
  <c r="B25" i="27"/>
  <c r="B24" i="27"/>
  <c r="B23" i="27"/>
  <c r="B25" i="26"/>
  <c r="B24" i="26"/>
  <c r="B23" i="26"/>
  <c r="B25" i="25"/>
  <c r="B24" i="25"/>
  <c r="B23" i="25"/>
  <c r="B24" i="23" l="1"/>
  <c r="B23" i="23"/>
  <c r="B22" i="23"/>
  <c r="B50" i="17" l="1"/>
  <c r="B25" i="17"/>
  <c r="B24" i="17"/>
  <c r="B23" i="17"/>
  <c r="B21" i="11" l="1"/>
  <c r="B20" i="11"/>
  <c r="B19" i="11"/>
  <c r="B21" i="6"/>
  <c r="B20" i="6"/>
  <c r="B19" i="6"/>
</calcChain>
</file>

<file path=xl/sharedStrings.xml><?xml version="1.0" encoding="utf-8"?>
<sst xmlns="http://schemas.openxmlformats.org/spreadsheetml/2006/main" count="2665" uniqueCount="329">
  <si>
    <t>América Latina</t>
  </si>
  <si>
    <t>Argentina</t>
  </si>
  <si>
    <t>Brasil</t>
  </si>
  <si>
    <t>Uruguay</t>
  </si>
  <si>
    <t>Chile</t>
  </si>
  <si>
    <t>México</t>
  </si>
  <si>
    <t>Bolivia</t>
  </si>
  <si>
    <t>Colombia</t>
  </si>
  <si>
    <t>Perú</t>
  </si>
  <si>
    <t>Costa Rica</t>
  </si>
  <si>
    <t>Guatemala</t>
  </si>
  <si>
    <t>España</t>
  </si>
  <si>
    <t>Francia</t>
  </si>
  <si>
    <t>Italia</t>
  </si>
  <si>
    <t>Reino Unido</t>
  </si>
  <si>
    <t>Finlandia</t>
  </si>
  <si>
    <t>Portugal</t>
  </si>
  <si>
    <t>Rumania</t>
  </si>
  <si>
    <t>Polonia</t>
  </si>
  <si>
    <t>ARG</t>
  </si>
  <si>
    <t>BOL</t>
  </si>
  <si>
    <t>BRA</t>
  </si>
  <si>
    <t>CHL</t>
  </si>
  <si>
    <t>COL</t>
  </si>
  <si>
    <t>CRI</t>
  </si>
  <si>
    <t>ESP</t>
  </si>
  <si>
    <t>FIN</t>
  </si>
  <si>
    <t>FRA</t>
  </si>
  <si>
    <t>GBR</t>
  </si>
  <si>
    <t>GTM</t>
  </si>
  <si>
    <t>ITA</t>
  </si>
  <si>
    <t>MEX</t>
  </si>
  <si>
    <t>PER</t>
  </si>
  <si>
    <t>POL</t>
  </si>
  <si>
    <t>PRT</t>
  </si>
  <si>
    <t>ROU</t>
  </si>
  <si>
    <t>URY</t>
  </si>
  <si>
    <t>Fuente: Banco Mundial</t>
  </si>
  <si>
    <t>2000-2004</t>
  </si>
  <si>
    <t>2005-2008</t>
  </si>
  <si>
    <t>2009-2014</t>
  </si>
  <si>
    <t>2015-2017</t>
  </si>
  <si>
    <t>País</t>
  </si>
  <si>
    <t>Años 2000-2017.</t>
  </si>
  <si>
    <t>En porcentajes.</t>
  </si>
  <si>
    <t>En USD PPA a precios constantes de 2011.</t>
  </si>
  <si>
    <t>En porcentaje de población.</t>
  </si>
  <si>
    <t>Notas:</t>
  </si>
  <si>
    <r>
      <t>Tasa de pobreza según cifras nacionales no oficiales</t>
    </r>
    <r>
      <rPr>
        <b/>
        <vertAlign val="superscript"/>
        <sz val="9"/>
        <color theme="1"/>
        <rFont val="Calibri"/>
        <family val="2"/>
        <scheme val="minor"/>
      </rPr>
      <t>(1)</t>
    </r>
    <r>
      <rPr>
        <b/>
        <sz val="9"/>
        <color theme="1"/>
        <rFont val="Calibri"/>
        <family val="2"/>
        <scheme val="minor"/>
      </rPr>
      <t>. América Latina.</t>
    </r>
  </si>
  <si>
    <t>(1) Según cómputo de la Comisión Económica para América Latina (CEPAL). El enfoque utilizado por la CEPAL para estimar la pobreza consiste en clasificar a una persona como "pobre" cuando el ingreso por habitante de su hogar es inferior al valor de la línea de pobreza, o monto mínimo necesario que le permitiría satisfacer sus necesidades esenciales. Las líneas de pobreza, expresadas en la moneda de cada país, se determinan a partir del valor de una canasta de bienes y servicios, empleando el método del "costo de las necesidades básicas". En todos los casos en que se dispuso de los antecedentes necesarios, se estimó el costo de la canasta básica de alimentos correspondiente a cada país y zona geográfica. Esta canasta abarca los bienes necesarios para cubrir las necesidades nutricionales de la población, tomando en consideración los hábitos de consumo, la disponibilidad efectiva de alimentos y sus precios relativos, así como las diferencias de precios entre áreas metropolitanas, demás zonas urbanas y zonas rurales. A este valor, que representa la línea de indigencia, se agregó el monto requerido por los hogares para satisfacer las necesidades básicas no alimentarias, a fin de calcular el valor total de la línea de pobreza. Para ello, se multiplicó la línea de indigencia por un factor constante, que en general toma el valor 2 para las zonas urbanas y 1,75 para las rurales.</t>
  </si>
  <si>
    <r>
      <t>Fuente:</t>
    </r>
    <r>
      <rPr>
        <b/>
        <sz val="9"/>
        <color theme="1"/>
        <rFont val="Calibri"/>
        <family val="2"/>
        <scheme val="minor"/>
      </rPr>
      <t xml:space="preserve"> </t>
    </r>
    <r>
      <rPr>
        <sz val="9"/>
        <color theme="1"/>
        <rFont val="Calibri"/>
        <family val="2"/>
        <scheme val="minor"/>
      </rPr>
      <t>CEPALSTAT.</t>
    </r>
  </si>
  <si>
    <t>(3) Se tomó el año indicado o el más próximo disponible.</t>
  </si>
  <si>
    <t>En porcentajes de participación de cada quintil en el ingreso total.</t>
  </si>
  <si>
    <t>(1) Distribución del ingreso de las personas por quintiles de ingreso per cápita familiar (quintiles de personas ordenadas según ingreso per cápita).</t>
  </si>
  <si>
    <t>En puntos del coeficiente de Gini.</t>
  </si>
  <si>
    <t>(1)  Coeficiente de Gini del ingreso per cápita familiar calculado en la distribución de personas.</t>
  </si>
  <si>
    <t>Medidas seleccionadas.</t>
  </si>
  <si>
    <t>Fuente: elaboración propia con base en CEPALSTAT.</t>
  </si>
  <si>
    <t>(1)  Cociente entre la población que tiene trabajo o busca trabajo y la población de 15 años y más.</t>
  </si>
  <si>
    <t>Fuente: elaboración propia con base en ILOSTAT según encuestas nacionales.</t>
  </si>
  <si>
    <t>(1)  Cociente entre la población desocupada y la población económicamente activa.</t>
  </si>
  <si>
    <t>Ingreso horario e ingreso mensual promedio de los trabajadores asalariados según sexo y brecha de desigualdad.</t>
  </si>
  <si>
    <t>Alrededor de 2017.</t>
  </si>
  <si>
    <t>En USD PPA constantes de 2011.</t>
  </si>
  <si>
    <r>
      <t>Ingreso horario</t>
    </r>
    <r>
      <rPr>
        <b/>
        <vertAlign val="superscript"/>
        <sz val="9"/>
        <color theme="1"/>
        <rFont val="Calibri"/>
        <family val="2"/>
      </rPr>
      <t>(1)</t>
    </r>
  </si>
  <si>
    <r>
      <t>Ingreso mensual</t>
    </r>
    <r>
      <rPr>
        <b/>
        <vertAlign val="superscript"/>
        <sz val="9"/>
        <color theme="1"/>
        <rFont val="Calibri"/>
        <family val="2"/>
      </rPr>
      <t>(2)</t>
    </r>
  </si>
  <si>
    <t>Total</t>
  </si>
  <si>
    <t>Varón</t>
  </si>
  <si>
    <t>Mujer</t>
  </si>
  <si>
    <t>Brecha</t>
  </si>
  <si>
    <t>-</t>
  </si>
  <si>
    <t>(1) Corresponde a 2014.</t>
  </si>
  <si>
    <t>Fuente: elaboración propia con base en ILOSTAT según encuestas nacionales de hogares y establecimientos.</t>
  </si>
  <si>
    <t>En USD PPA 2011.</t>
  </si>
  <si>
    <t>(1) Esta medida de productividad es el cociente entre el producto bruto interno a precios constantes en USD PPA de 2011  y el número de trabajadores. El cálculo utiliza las series de fuerza de trabajo armonizadas de OIT y las series de PIB del Banco Mundial.</t>
  </si>
  <si>
    <t>Fuente: elaboración propia con base en ILOSTAT y Banco Mundial.</t>
  </si>
  <si>
    <t>En porcentaje del PIB.</t>
  </si>
  <si>
    <r>
      <t>Argentina</t>
    </r>
    <r>
      <rPr>
        <vertAlign val="superscript"/>
        <sz val="9"/>
        <color theme="1"/>
        <rFont val="Calibri"/>
        <family val="2"/>
      </rPr>
      <t>(2)</t>
    </r>
  </si>
  <si>
    <r>
      <t>Argentina</t>
    </r>
    <r>
      <rPr>
        <vertAlign val="superscript"/>
        <sz val="9"/>
        <color theme="1"/>
        <rFont val="Calibri"/>
        <family val="2"/>
      </rPr>
      <t>(3)</t>
    </r>
  </si>
  <si>
    <t>ARG*</t>
  </si>
  <si>
    <r>
      <t>Bolivia</t>
    </r>
    <r>
      <rPr>
        <vertAlign val="superscript"/>
        <sz val="9"/>
        <color theme="1"/>
        <rFont val="Calibri"/>
        <family val="2"/>
      </rPr>
      <t>(2)</t>
    </r>
  </si>
  <si>
    <r>
      <t>Bolivia</t>
    </r>
    <r>
      <rPr>
        <vertAlign val="superscript"/>
        <sz val="9"/>
        <color theme="1"/>
        <rFont val="Calibri"/>
        <family val="2"/>
      </rPr>
      <t>(3)</t>
    </r>
  </si>
  <si>
    <t>BOL*</t>
  </si>
  <si>
    <r>
      <t>Brasil</t>
    </r>
    <r>
      <rPr>
        <vertAlign val="superscript"/>
        <sz val="9"/>
        <color theme="1"/>
        <rFont val="Calibri"/>
        <family val="2"/>
      </rPr>
      <t>(2)</t>
    </r>
  </si>
  <si>
    <r>
      <t>Brasil</t>
    </r>
    <r>
      <rPr>
        <vertAlign val="superscript"/>
        <sz val="9"/>
        <color theme="1"/>
        <rFont val="Calibri"/>
        <family val="2"/>
      </rPr>
      <t>(3)</t>
    </r>
  </si>
  <si>
    <t>BRA*</t>
  </si>
  <si>
    <t>(1)  Según la Clasificación de las Funciones de Gobierno (COFOG) de la OCDE, el gasto social incluye: (a) gasto en protección del medio ambiente, (b) en vivienda y servicios comunitarios; (c) en salud; (d) en actividades recreativas, cultura y religión; (e) en educación; (f) en protección social.</t>
  </si>
  <si>
    <t>(2) Gasto público del gobierno central.</t>
  </si>
  <si>
    <t>(3) Gasto público del gobierno general.</t>
  </si>
  <si>
    <t>(1)  Según la Clasificación de las Funciones de Gobierno (COFOG) de la OCDE, el gasto en funciones de protección social incluye: gastos en protección a la enfermedad y la discapacidad, vejez, supervivencia, asignaciones familiares y a la niñez, protección al desempleo, subsidios a la vivienda, protección social y contra la exclusión social e investigación y desarrollo.</t>
  </si>
  <si>
    <t>(1)  Según la Clasificación de las Funciones de Gobierno (COFOG) de la OCDE, el gasto en funciones de salud incluye: medicamentos, aplicaciones y equipos, servicios hospitalarios, servicios públicos de salud, investigación y desarrollo relacionados con la salud.</t>
  </si>
  <si>
    <t>(1)  Según la Clasificación de las Funciones de Gobierno (COFOG) de la OCDE, el gasto en funciones educativas incluye: gasto en educación de distintos niveles y subsidios educativos.</t>
  </si>
  <si>
    <t>Q5/Q1</t>
  </si>
  <si>
    <t>Q5/(Q1+Q2)</t>
  </si>
  <si>
    <t>Brecha entre la participación del 20% más rico en el ingreso total y el 20% más pobre.</t>
  </si>
  <si>
    <t>Tasa de pobreza según cifras nacionales no oficiales(1). América Latina.</t>
  </si>
  <si>
    <t>LAC</t>
  </si>
  <si>
    <t>(1) La tasa global de fecundidad es el número de hijos que en promedio tendría una mujer de una cohorte hipotética de mujeres que durante su vida fértil tuvieran sus hijos de acuerdo a las tasas de fecundidad por edad del período en estudio y no estuvieran expuestas a riesgos de mortalidad desde el nacimiento hasta la finalización del período fértil. Se calcula sumando las tasas de fecundidad por edad para todas las edades consideradas y multiplicando el resultado por el tamaño del intervalo en el cual las edades fueron agrupadas, que por lo general es quinquenal.</t>
  </si>
  <si>
    <t>En número de hijos por mujer.</t>
  </si>
  <si>
    <t>Cada mil menores de 5 años.</t>
  </si>
  <si>
    <t>América Latina y el Caribe</t>
  </si>
  <si>
    <t>(1) Es la probabilidad por cada 1.000 de que un recién nacido muera antes de cumplir cinco años de edad, si está sujeto a las tasas de mortalidad específicas por edad del año especificado.</t>
  </si>
  <si>
    <t>Fuente: elaboración propia con base en Banco Mundial.</t>
  </si>
  <si>
    <t>En número de años.</t>
  </si>
  <si>
    <t>(1) La esperanza de vida al nacer indica la cantidad de años que viviría un recién nacido si los patrones de mortalidad vigentes al momento de su nacimiento no cambiasen a lo largo de su vida.</t>
  </si>
  <si>
    <t>En porcentaje sobre la población total.</t>
  </si>
  <si>
    <t>(1) Se refiere a la proporción de población cuya ingesta de alimentos no alcanza para satisfacer sus requisitos alimenticios de energía de manera continua.</t>
  </si>
  <si>
    <t>Años 2000-2016.</t>
  </si>
  <si>
    <r>
      <t>(1) Es el número total de estudiantes matriculados en educación superior, independientemente de su edad, expresado como porcentaje de la población total del grupo etario cinco años después de finalizar la enseñanza secundaria. Se entiende por educación superior a los niveles 5 y 6 de la Clasificación Internacional Normalizada de la Educación (CINE), es decir, el nivel de educación terciaria de ciclo corto y el primer ciclo de licenciatura, grado o bachillerato universitario (</t>
    </r>
    <r>
      <rPr>
        <i/>
        <sz val="9"/>
        <color theme="1"/>
        <rFont val="Calibri"/>
        <family val="2"/>
        <scheme val="minor"/>
      </rPr>
      <t>bachelor</t>
    </r>
    <r>
      <rPr>
        <sz val="9"/>
        <color theme="1"/>
        <rFont val="Calibri"/>
        <family val="2"/>
        <scheme val="minor"/>
      </rPr>
      <t>).</t>
    </r>
  </si>
  <si>
    <t>En porcentaje sobre la población en edad de cursar el nivel.</t>
  </si>
  <si>
    <r>
      <t xml:space="preserve">(2) En Bolivia, entre 2000 y 2008 los datos provienen de un informe de UNESCO (2006) </t>
    </r>
    <r>
      <rPr>
        <i/>
        <sz val="9"/>
        <color theme="1"/>
        <rFont val="Calibri"/>
        <family val="2"/>
        <scheme val="minor"/>
      </rPr>
      <t xml:space="preserve">Informe sobre la educación superior en América Latina y el Caribe, </t>
    </r>
    <r>
      <rPr>
        <sz val="9"/>
        <color theme="1"/>
        <rFont val="Calibri"/>
        <family val="2"/>
        <scheme val="minor"/>
      </rPr>
      <t xml:space="preserve">y sus respectivas proyecciones. El dato de 2013 proviene de un informe de Banco Mundial (2017) </t>
    </r>
    <r>
      <rPr>
        <i/>
        <sz val="9"/>
        <color theme="1"/>
        <rFont val="Calibri"/>
        <family val="2"/>
        <scheme val="minor"/>
      </rPr>
      <t>At a Crossroads. Higher Education in Latin America and the Caribbean.</t>
    </r>
  </si>
  <si>
    <t>Fuente: elaboración propia con base en Banco Mundial y fuentes nacionales.</t>
  </si>
  <si>
    <r>
      <t>América Latina y el Caribe</t>
    </r>
    <r>
      <rPr>
        <b/>
        <vertAlign val="superscript"/>
        <sz val="9"/>
        <color theme="1"/>
        <rFont val="Calibri"/>
        <family val="2"/>
      </rPr>
      <t>(2)</t>
    </r>
  </si>
  <si>
    <t xml:space="preserve"> </t>
  </si>
  <si>
    <t>En porcentaje sobre la población en edad de cursar el nivel primario.</t>
  </si>
  <si>
    <t>En porcentaje sobre la población en edad de cursar el nivel secundario.</t>
  </si>
  <si>
    <t>(1) Personas de 65 años y más.</t>
  </si>
  <si>
    <t>(1) El Índice de Desarrollo Humano es un indicador sintético de los logros medios obtenidos en las dimensiones fundamentales del desarrollo humano: (a) una vida larga y saludable, medida por la esperanza de vida al nacer; (b) la educación, medida por los años esperados de escolaridad de los niños en edad escolar y por los años promedio de escolaridad de los adultos de 25 años o más; (c) un nivel de vida digno, medido por la renta nacional bruta per cápita en términos de paridad de poder adquisitivo (PPP) en dólares estadounidenses de 2011.</t>
  </si>
  <si>
    <t>Fuente: elaboración propia con base en el Programa de Naciones Unidas para el Desarrollo (PNUD)</t>
  </si>
  <si>
    <t>En puntos del índice.</t>
  </si>
  <si>
    <t>En números absolutos.</t>
  </si>
  <si>
    <t>(1) Es un indicador que compone el Índice de Desarrollo Humano.</t>
  </si>
  <si>
    <t>(1) Las emisiones de dióxido de carbono son las que provienen de la quema de combustibles fósiles y de la fabricación del cemento. Incluyen el dióxido de carbono producido durante el consumo de combustibles sólidos, líquidos, gaseosos y de la quema de gas.</t>
  </si>
  <si>
    <t>Años 2000-2014.</t>
  </si>
  <si>
    <r>
      <t>En porcentajes</t>
    </r>
    <r>
      <rPr>
        <i/>
        <vertAlign val="superscript"/>
        <sz val="9"/>
        <color theme="1"/>
        <rFont val="Calibri"/>
        <family val="2"/>
        <scheme val="minor"/>
      </rPr>
      <t>(2)</t>
    </r>
  </si>
  <si>
    <t>Fuente: elaboración propia con base en Banco Mundial y Organización Mundial de la Salud.</t>
  </si>
  <si>
    <t>(1) Es el porcentaje de población expuesta a niveles de contaminación del aire por presencia de material particulado (PM2,5) que exceden los umbrales indicados por la Organización Mundial de la Salud.</t>
  </si>
  <si>
    <t>(2) La información es obtenida en algunas de las ciudades de los países indicados.</t>
  </si>
  <si>
    <r>
      <t>América Latina y el Caribe</t>
    </r>
    <r>
      <rPr>
        <b/>
        <vertAlign val="superscript"/>
        <sz val="9"/>
        <color theme="1"/>
        <rFont val="Calibri"/>
        <family val="2"/>
      </rPr>
      <t>(1)</t>
    </r>
  </si>
  <si>
    <r>
      <t>América Latina y el Caribe</t>
    </r>
    <r>
      <rPr>
        <b/>
        <vertAlign val="superscript"/>
        <sz val="9"/>
        <color theme="1"/>
        <rFont val="Calibri"/>
        <family val="2"/>
      </rPr>
      <t>(3)</t>
    </r>
  </si>
  <si>
    <t>(2) Gasto público del gobierno central salvo casos en que se dispuso de información del gasto de gobierno general.</t>
  </si>
  <si>
    <t>Emp</t>
  </si>
  <si>
    <t>Asal</t>
  </si>
  <si>
    <t>TCP</t>
  </si>
  <si>
    <t>Tot</t>
  </si>
  <si>
    <t>En porcentajes sobre el total de ocupados.</t>
  </si>
  <si>
    <t>ED</t>
  </si>
  <si>
    <t>(1) Se entiende como ocupada en el sector de baja productividad (informal) aquella persona que es empleador o asalariado (profesional y técnico o no) que trabaja en empresas con hasta 5 empleados (microempresas), que trabaja en el empleo doméstico o que es trabajador independiente no calificado (cuenta propia y familiares no remunerados sin calificación profesional o técnica).</t>
  </si>
  <si>
    <r>
      <t>Ocupados en el sector microinformal/baja productividad</t>
    </r>
    <r>
      <rPr>
        <b/>
        <vertAlign val="superscript"/>
        <sz val="9"/>
        <color theme="1"/>
        <rFont val="Calibri"/>
        <family val="2"/>
        <scheme val="minor"/>
      </rPr>
      <t>(1)</t>
    </r>
    <r>
      <rPr>
        <b/>
        <sz val="9"/>
        <color theme="1"/>
        <rFont val="Calibri"/>
        <family val="2"/>
        <scheme val="minor"/>
      </rPr>
      <t xml:space="preserve"> según categoría ocupacional</t>
    </r>
    <r>
      <rPr>
        <b/>
        <vertAlign val="superscript"/>
        <sz val="9"/>
        <color theme="1"/>
        <rFont val="Calibri"/>
        <family val="2"/>
        <scheme val="minor"/>
      </rPr>
      <t>(2)</t>
    </r>
    <r>
      <rPr>
        <b/>
        <sz val="9"/>
        <color theme="1"/>
        <rFont val="Calibri"/>
        <family val="2"/>
        <scheme val="minor"/>
      </rPr>
      <t>. América Latina.</t>
    </r>
  </si>
  <si>
    <r>
      <t>Años 2000-2017</t>
    </r>
    <r>
      <rPr>
        <b/>
        <vertAlign val="superscript"/>
        <sz val="9"/>
        <color theme="1"/>
        <rFont val="Calibri"/>
        <family val="2"/>
        <scheme val="minor"/>
      </rPr>
      <t>(3)</t>
    </r>
    <r>
      <rPr>
        <b/>
        <sz val="9"/>
        <color theme="1"/>
        <rFont val="Calibri"/>
        <family val="2"/>
        <scheme val="minor"/>
      </rPr>
      <t>.</t>
    </r>
  </si>
  <si>
    <t>Ocupados sin aportes a la seguridad social. América Latina.</t>
  </si>
  <si>
    <t>En porcentaje sobre el total de hogares.</t>
  </si>
  <si>
    <t>Agua</t>
  </si>
  <si>
    <t>Falta de disponibilidad de servicios en la vivienda. América Latina.</t>
  </si>
  <si>
    <t>Desagüe</t>
  </si>
  <si>
    <r>
      <t>Años 2000-2017</t>
    </r>
    <r>
      <rPr>
        <b/>
        <vertAlign val="superscript"/>
        <sz val="9"/>
        <color theme="1"/>
        <rFont val="Calibri"/>
        <family val="2"/>
        <scheme val="minor"/>
      </rPr>
      <t>(1)</t>
    </r>
    <r>
      <rPr>
        <b/>
        <sz val="9"/>
        <color theme="1"/>
        <rFont val="Calibri"/>
        <family val="2"/>
        <scheme val="minor"/>
      </rPr>
      <t>.</t>
    </r>
  </si>
  <si>
    <t>(1) Se tomaron los años más próximos a los indicados en aquellos casos en que la información no se encontraba disponible.</t>
  </si>
  <si>
    <t>Población que reside en barrios marginales, asentamientos informales y/o en viviendas inadecuadas. América Latina.</t>
  </si>
  <si>
    <t>En porcentaje sobre el total de la población.</t>
  </si>
  <si>
    <r>
      <t>Años 2000-2014</t>
    </r>
    <r>
      <rPr>
        <b/>
        <vertAlign val="superscript"/>
        <sz val="9"/>
        <color theme="1"/>
        <rFont val="Calibri"/>
        <family val="2"/>
        <scheme val="minor"/>
      </rPr>
      <t>(1)</t>
    </r>
    <r>
      <rPr>
        <b/>
        <sz val="9"/>
        <color theme="1"/>
        <rFont val="Calibri"/>
        <family val="2"/>
        <scheme val="minor"/>
      </rPr>
      <t>.</t>
    </r>
  </si>
  <si>
    <t>Ingreso medio de la población ocupada. América Latina.</t>
  </si>
  <si>
    <t>En múltiplos de línea de pobreza de cada país.</t>
  </si>
  <si>
    <r>
      <t>Ingreso medio de la población ocupada en el sector microinformal urbano</t>
    </r>
    <r>
      <rPr>
        <b/>
        <vertAlign val="superscript"/>
        <sz val="9"/>
        <color theme="1"/>
        <rFont val="Calibri"/>
        <family val="2"/>
        <scheme val="minor"/>
      </rPr>
      <t>(1)</t>
    </r>
    <r>
      <rPr>
        <b/>
        <sz val="9"/>
        <color theme="1"/>
        <rFont val="Calibri"/>
        <family val="2"/>
        <scheme val="minor"/>
      </rPr>
      <t>. América Latina.</t>
    </r>
  </si>
  <si>
    <t>DESARROLLO ECONÓMICO-SOCIAL Y SOSTENIBILIDAD MEDIOAMBIENTAL</t>
  </si>
  <si>
    <t>Producto Interno Bruto (PIB) per cápita</t>
  </si>
  <si>
    <t>Productividad promedio por trabajador</t>
  </si>
  <si>
    <t>Índice de Desarrollo Humano</t>
  </si>
  <si>
    <t>Emisiones de dióxido de carbono</t>
  </si>
  <si>
    <t>Población expuesta a contaminación ambiental</t>
  </si>
  <si>
    <t>INDICADORES DE LA DEUDA SOCIAL EN AMÉRICA LATINA</t>
  </si>
  <si>
    <t>PRESERVACIÓN DE LA VIDA</t>
  </si>
  <si>
    <t>ACCESO A UN HÁBITAT DIGNO</t>
  </si>
  <si>
    <t>CAPACIDADES DE SUBSISTENCIA</t>
  </si>
  <si>
    <r>
      <t>Tasa de indigencia/pobreza extrema según cifras nacionales no oficiales</t>
    </r>
    <r>
      <rPr>
        <b/>
        <vertAlign val="superscript"/>
        <sz val="9"/>
        <color theme="1"/>
        <rFont val="Calibri"/>
        <family val="2"/>
        <scheme val="minor"/>
      </rPr>
      <t>(1)</t>
    </r>
    <r>
      <rPr>
        <b/>
        <sz val="9"/>
        <color theme="1"/>
        <rFont val="Calibri"/>
        <family val="2"/>
        <scheme val="minor"/>
      </rPr>
      <t>. América Latina.</t>
    </r>
  </si>
  <si>
    <t>INTEGRACIÓN SOCIOECONÓMICA</t>
  </si>
  <si>
    <t>TRABAJO DECENTE Y PROTECCIÓN SOCIAL</t>
  </si>
  <si>
    <t>POLÍTICAS DE PROTECCIÓN Y ASISTENCIA SOCIAL</t>
  </si>
  <si>
    <t>ACCESOS EDUCATIVOS</t>
  </si>
  <si>
    <t>Ir</t>
  </si>
  <si>
    <t>Índice</t>
  </si>
  <si>
    <t>Tasa global de fecundidad</t>
  </si>
  <si>
    <t>Tasa de mortalidad infantil (niños/as menores de 5 años)</t>
  </si>
  <si>
    <t>Esperanza de vida al nacer</t>
  </si>
  <si>
    <t>Prevalencia de desnutrición</t>
  </si>
  <si>
    <t>Falta de disponibilidad de servicios en la vivienda</t>
  </si>
  <si>
    <t>Población que reside en barrios marginales, asentamientos informales y/o en viviendas inadecuadas</t>
  </si>
  <si>
    <t>Tasa de pobreza absoluta, con umbral de USD PPA 5.50 per cápita por día</t>
  </si>
  <si>
    <t>Tasa de indigencia/pobreza extrema según cifras nacionales no oficiales</t>
  </si>
  <si>
    <t>Tasa de pobreza según cifras nacionales no oficiales</t>
  </si>
  <si>
    <t>Tasa de pobreza relativa con umbral del 50% de la mediana del ingreso per cápita</t>
  </si>
  <si>
    <t>Distribución del ingreso de las personas según quintil</t>
  </si>
  <si>
    <t>Brechas de participación en el ingreso por quintil</t>
  </si>
  <si>
    <t>Coeficiente de desigualdad de Gini</t>
  </si>
  <si>
    <t>Jóvenes de 15 a 24 años que no estudian y no trabajan</t>
  </si>
  <si>
    <t>No asistencia a la educación primaria</t>
  </si>
  <si>
    <t>No asistencia a la educación secundaria</t>
  </si>
  <si>
    <t>Tasa bruta de matrícula en la educación terciaria/universitaria</t>
  </si>
  <si>
    <t>Promedio de años de escolaridad de los adultos de 25 años y más</t>
  </si>
  <si>
    <t>Ocupados sin aportes a la seguridad social.</t>
  </si>
  <si>
    <t>Ingreso horario e ingreso mensual promedio de los trabajadores asalariados según sexo y brecha de desigualdad</t>
  </si>
  <si>
    <t>Ingreso medio de la población ocupada</t>
  </si>
  <si>
    <t>Ingreso medio de la población ocupada en el sector microinformal urbano</t>
  </si>
  <si>
    <t>Gasto público social de distintos niveles de gobierno</t>
  </si>
  <si>
    <t>Gasto público en funciones de protección social</t>
  </si>
  <si>
    <t>Gasto público en funciones de salud</t>
  </si>
  <si>
    <t>Gasto público en funciones de educación</t>
  </si>
  <si>
    <t>Cobertura de jubilaciones y pensiones contributivas y no contributivas entre los adultos mayores</t>
  </si>
  <si>
    <t>Tasa de desocupación de mujeres de 15 años y más</t>
  </si>
  <si>
    <r>
      <t>Tasa de desocupación</t>
    </r>
    <r>
      <rPr>
        <b/>
        <vertAlign val="superscript"/>
        <sz val="10"/>
        <color theme="1"/>
        <rFont val="Calibri"/>
        <family val="2"/>
        <scheme val="minor"/>
      </rPr>
      <t xml:space="preserve"> </t>
    </r>
    <r>
      <rPr>
        <b/>
        <sz val="10"/>
        <color theme="1"/>
        <rFont val="Calibri"/>
        <family val="2"/>
        <scheme val="minor"/>
      </rPr>
      <t>de varones de 15 años y más</t>
    </r>
  </si>
  <si>
    <r>
      <t>Tasa de desocupación</t>
    </r>
    <r>
      <rPr>
        <b/>
        <vertAlign val="superscript"/>
        <sz val="10"/>
        <color theme="1"/>
        <rFont val="Calibri"/>
        <family val="2"/>
        <scheme val="minor"/>
      </rPr>
      <t xml:space="preserve"> </t>
    </r>
    <r>
      <rPr>
        <b/>
        <sz val="10"/>
        <color theme="1"/>
        <rFont val="Calibri"/>
        <family val="2"/>
        <scheme val="minor"/>
      </rPr>
      <t>de personas de 15 años y más</t>
    </r>
  </si>
  <si>
    <t>Tasa de actividad de mujeres de 15 años y más</t>
  </si>
  <si>
    <t>Tasa de actividad de varones de 15 años y más</t>
  </si>
  <si>
    <t>Tasa de actividad de personas de 15 años y más</t>
  </si>
  <si>
    <t>Producto Interno Bruto (PIB) per cápita. América Latina.</t>
  </si>
  <si>
    <t>Tasa de pobreza absoluta, con umbral de USD PPA 5.50 per cápita por día. América Latina.</t>
  </si>
  <si>
    <r>
      <t>Índice de Desarrollo Humano</t>
    </r>
    <r>
      <rPr>
        <b/>
        <vertAlign val="superscript"/>
        <sz val="9"/>
        <color theme="1"/>
        <rFont val="Calibri"/>
        <family val="2"/>
        <scheme val="minor"/>
      </rPr>
      <t>(1)</t>
    </r>
    <r>
      <rPr>
        <b/>
        <sz val="9"/>
        <color theme="1"/>
        <rFont val="Calibri"/>
        <family val="2"/>
        <scheme val="minor"/>
      </rPr>
      <t>. América Latina.</t>
    </r>
  </si>
  <si>
    <r>
      <t>Productividad promedio por trabajador</t>
    </r>
    <r>
      <rPr>
        <b/>
        <vertAlign val="superscript"/>
        <sz val="9"/>
        <color theme="1"/>
        <rFont val="Calibri"/>
        <family val="2"/>
        <scheme val="minor"/>
      </rPr>
      <t>(1)</t>
    </r>
    <r>
      <rPr>
        <b/>
        <sz val="9"/>
        <color theme="1"/>
        <rFont val="Calibri"/>
        <family val="2"/>
        <scheme val="minor"/>
      </rPr>
      <t>. América Latina.</t>
    </r>
  </si>
  <si>
    <r>
      <t>Emisiones de dióxido de carbono</t>
    </r>
    <r>
      <rPr>
        <b/>
        <vertAlign val="superscript"/>
        <sz val="9"/>
        <color theme="1"/>
        <rFont val="Calibri"/>
        <family val="2"/>
        <scheme val="minor"/>
      </rPr>
      <t>(1)</t>
    </r>
    <r>
      <rPr>
        <b/>
        <sz val="9"/>
        <color theme="1"/>
        <rFont val="Calibri"/>
        <family val="2"/>
        <scheme val="minor"/>
      </rPr>
      <t>. América Latina.</t>
    </r>
  </si>
  <si>
    <r>
      <t>Población expuesta a contaminación ambiental</t>
    </r>
    <r>
      <rPr>
        <b/>
        <vertAlign val="superscript"/>
        <sz val="9"/>
        <color theme="1"/>
        <rFont val="Calibri"/>
        <family val="2"/>
        <scheme val="minor"/>
      </rPr>
      <t>(1)</t>
    </r>
    <r>
      <rPr>
        <b/>
        <sz val="9"/>
        <color theme="1"/>
        <rFont val="Calibri"/>
        <family val="2"/>
        <scheme val="minor"/>
      </rPr>
      <t>. América Latina.</t>
    </r>
  </si>
  <si>
    <r>
      <t>Tasa global de fecundidad</t>
    </r>
    <r>
      <rPr>
        <b/>
        <vertAlign val="superscript"/>
        <sz val="9"/>
        <color theme="1"/>
        <rFont val="Calibri"/>
        <family val="2"/>
        <scheme val="minor"/>
      </rPr>
      <t>(1)</t>
    </r>
    <r>
      <rPr>
        <b/>
        <sz val="9"/>
        <color theme="1"/>
        <rFont val="Calibri"/>
        <family val="2"/>
        <scheme val="minor"/>
      </rPr>
      <t>. América Latina</t>
    </r>
    <r>
      <rPr>
        <b/>
        <vertAlign val="superscript"/>
        <sz val="9"/>
        <color theme="1"/>
        <rFont val="Calibri"/>
        <family val="2"/>
        <scheme val="minor"/>
      </rPr>
      <t>(2)</t>
    </r>
    <r>
      <rPr>
        <b/>
        <sz val="9"/>
        <color theme="1"/>
        <rFont val="Calibri"/>
        <family val="2"/>
        <scheme val="minor"/>
      </rPr>
      <t>.</t>
    </r>
  </si>
  <si>
    <t>(2) Se presentan datos quinquenales.</t>
  </si>
  <si>
    <r>
      <t>Tasa de mortalidad infantil (niños/as menores de 5 años)</t>
    </r>
    <r>
      <rPr>
        <b/>
        <vertAlign val="superscript"/>
        <sz val="9"/>
        <color theme="1"/>
        <rFont val="Calibri"/>
        <family val="2"/>
        <scheme val="minor"/>
      </rPr>
      <t>(1)</t>
    </r>
    <r>
      <rPr>
        <b/>
        <sz val="9"/>
        <color theme="1"/>
        <rFont val="Calibri"/>
        <family val="2"/>
        <scheme val="minor"/>
      </rPr>
      <t>. América Latina.</t>
    </r>
  </si>
  <si>
    <r>
      <t>Esperanza de vida al nacer</t>
    </r>
    <r>
      <rPr>
        <b/>
        <vertAlign val="superscript"/>
        <sz val="9"/>
        <color theme="1"/>
        <rFont val="Calibri"/>
        <family val="2"/>
        <scheme val="minor"/>
      </rPr>
      <t>(1)</t>
    </r>
    <r>
      <rPr>
        <b/>
        <sz val="9"/>
        <color theme="1"/>
        <rFont val="Calibri"/>
        <family val="2"/>
        <scheme val="minor"/>
      </rPr>
      <t>. América Latina.</t>
    </r>
  </si>
  <si>
    <r>
      <t>Prevalencia de desnutrición</t>
    </r>
    <r>
      <rPr>
        <b/>
        <vertAlign val="superscript"/>
        <sz val="9"/>
        <color theme="1"/>
        <rFont val="Calibri"/>
        <family val="2"/>
        <scheme val="minor"/>
      </rPr>
      <t>(1)</t>
    </r>
    <r>
      <rPr>
        <b/>
        <sz val="9"/>
        <color theme="1"/>
        <rFont val="Calibri"/>
        <family val="2"/>
        <scheme val="minor"/>
      </rPr>
      <t>. América Latina.</t>
    </r>
  </si>
  <si>
    <t>Tasa de pobreza relativa con umbral del 50% de la mediana del ingreso per cápita familiar. América Latina.</t>
  </si>
  <si>
    <t>(1) Los datos distributivos de Argentina corresponden únicamente a áreas urbanas. En el resto de los países de América Latina, corresponde a áreas urbanas y rurales (excepto Uruguay hasta 2006, que sólo dispone de datos urbanos).</t>
  </si>
  <si>
    <t>Fuente: SEDLAC (CEDLAS y Banco Mundial) con base en encuestas nacionales.</t>
  </si>
  <si>
    <r>
      <t>Distribución del ingreso de las personas según quintil. América Latina</t>
    </r>
    <r>
      <rPr>
        <b/>
        <vertAlign val="superscript"/>
        <sz val="9"/>
        <color theme="1"/>
        <rFont val="Calibri"/>
        <family val="2"/>
        <scheme val="minor"/>
      </rPr>
      <t>(1)</t>
    </r>
    <r>
      <rPr>
        <b/>
        <sz val="9"/>
        <color theme="1"/>
        <rFont val="Calibri"/>
        <family val="2"/>
        <scheme val="minor"/>
      </rPr>
      <t>.</t>
    </r>
  </si>
  <si>
    <r>
      <t>Brechas de participación en el ingreso por quintil. América Latina</t>
    </r>
    <r>
      <rPr>
        <b/>
        <vertAlign val="superscript"/>
        <sz val="9"/>
        <color theme="1"/>
        <rFont val="Calibri"/>
        <family val="2"/>
        <scheme val="minor"/>
      </rPr>
      <t>(1).</t>
    </r>
  </si>
  <si>
    <r>
      <t>Años 2000-2017</t>
    </r>
    <r>
      <rPr>
        <b/>
        <vertAlign val="superscript"/>
        <sz val="9"/>
        <color theme="1"/>
        <rFont val="Calibri"/>
        <family val="2"/>
        <scheme val="minor"/>
      </rPr>
      <t>(2)</t>
    </r>
  </si>
  <si>
    <t>(2) Se tomó el año indicado o el más próximo disponible.</t>
  </si>
  <si>
    <r>
      <t>Coeficiente de desigualdad de Gini. América Latina</t>
    </r>
    <r>
      <rPr>
        <b/>
        <vertAlign val="superscript"/>
        <sz val="9"/>
        <color theme="1"/>
        <rFont val="Calibri"/>
        <family val="2"/>
        <scheme val="minor"/>
      </rPr>
      <t>(1).</t>
    </r>
  </si>
  <si>
    <t>Fuente: elaboración propia con base en EUROSTAT.</t>
  </si>
  <si>
    <r>
      <t>Jóvenes de 15 a 24 años que no estudian y no trabajan</t>
    </r>
    <r>
      <rPr>
        <b/>
        <vertAlign val="superscript"/>
        <sz val="9"/>
        <color theme="1"/>
        <rFont val="Calibri"/>
        <family val="2"/>
        <scheme val="minor"/>
      </rPr>
      <t>(1)</t>
    </r>
    <r>
      <rPr>
        <b/>
        <sz val="9"/>
        <color theme="1"/>
        <rFont val="Calibri"/>
        <family val="2"/>
        <scheme val="minor"/>
      </rPr>
      <t>. América Latina.</t>
    </r>
  </si>
  <si>
    <r>
      <t>No asistencia a la educación primaria</t>
    </r>
    <r>
      <rPr>
        <b/>
        <vertAlign val="superscript"/>
        <sz val="9"/>
        <color theme="1"/>
        <rFont val="Calibri"/>
        <family val="2"/>
        <scheme val="minor"/>
      </rPr>
      <t>(1)</t>
    </r>
    <r>
      <rPr>
        <b/>
        <sz val="9"/>
        <color theme="1"/>
        <rFont val="Calibri"/>
        <family val="2"/>
        <scheme val="minor"/>
      </rPr>
      <t>. América Latina.</t>
    </r>
  </si>
  <si>
    <r>
      <t>No asistencia a la educación secundaria</t>
    </r>
    <r>
      <rPr>
        <b/>
        <vertAlign val="superscript"/>
        <sz val="9"/>
        <color theme="1"/>
        <rFont val="Calibri"/>
        <family val="2"/>
        <scheme val="minor"/>
      </rPr>
      <t>(1)</t>
    </r>
    <r>
      <rPr>
        <b/>
        <sz val="9"/>
        <color theme="1"/>
        <rFont val="Calibri"/>
        <family val="2"/>
        <scheme val="minor"/>
      </rPr>
      <t>. América Latina.</t>
    </r>
  </si>
  <si>
    <r>
      <t>Promedio de años de escolaridad de los adultos de 25 años y más</t>
    </r>
    <r>
      <rPr>
        <b/>
        <vertAlign val="superscript"/>
        <sz val="9"/>
        <color theme="1"/>
        <rFont val="Calibri"/>
        <family val="2"/>
        <scheme val="minor"/>
      </rPr>
      <t>(1)</t>
    </r>
    <r>
      <rPr>
        <b/>
        <sz val="9"/>
        <color theme="1"/>
        <rFont val="Calibri"/>
        <family val="2"/>
        <scheme val="minor"/>
      </rPr>
      <t>. América Latina.</t>
    </r>
  </si>
  <si>
    <r>
      <t>Tasa de actividad</t>
    </r>
    <r>
      <rPr>
        <b/>
        <vertAlign val="superscript"/>
        <sz val="9"/>
        <color theme="1"/>
        <rFont val="Calibri"/>
        <family val="2"/>
        <scheme val="minor"/>
      </rPr>
      <t>(1)</t>
    </r>
    <r>
      <rPr>
        <b/>
        <sz val="9"/>
        <color theme="1"/>
        <rFont val="Calibri"/>
        <family val="2"/>
        <scheme val="minor"/>
      </rPr>
      <t xml:space="preserve"> de personas de 15 años y más. América Latina.</t>
    </r>
  </si>
  <si>
    <r>
      <t>Tasa de actividad</t>
    </r>
    <r>
      <rPr>
        <b/>
        <vertAlign val="superscript"/>
        <sz val="9"/>
        <color theme="1"/>
        <rFont val="Calibri"/>
        <family val="2"/>
        <scheme val="minor"/>
      </rPr>
      <t>(1)</t>
    </r>
    <r>
      <rPr>
        <b/>
        <sz val="9"/>
        <color theme="1"/>
        <rFont val="Calibri"/>
        <family val="2"/>
        <scheme val="minor"/>
      </rPr>
      <t xml:space="preserve"> de varones de 15 años y más. América Latina.</t>
    </r>
  </si>
  <si>
    <r>
      <t>Tasa de actividad</t>
    </r>
    <r>
      <rPr>
        <b/>
        <vertAlign val="superscript"/>
        <sz val="9"/>
        <color theme="1"/>
        <rFont val="Calibri"/>
        <family val="2"/>
        <scheme val="minor"/>
      </rPr>
      <t>(1)</t>
    </r>
    <r>
      <rPr>
        <b/>
        <sz val="9"/>
        <color theme="1"/>
        <rFont val="Calibri"/>
        <family val="2"/>
        <scheme val="minor"/>
      </rPr>
      <t xml:space="preserve"> de mujeres de 15 años y más. América Latina.</t>
    </r>
  </si>
  <si>
    <r>
      <t>Tasa de desocupación</t>
    </r>
    <r>
      <rPr>
        <b/>
        <vertAlign val="superscript"/>
        <sz val="9"/>
        <color theme="1"/>
        <rFont val="Calibri"/>
        <family val="2"/>
        <scheme val="minor"/>
      </rPr>
      <t xml:space="preserve"> (1)</t>
    </r>
    <r>
      <rPr>
        <b/>
        <sz val="9"/>
        <color theme="1"/>
        <rFont val="Calibri"/>
        <family val="2"/>
        <scheme val="minor"/>
      </rPr>
      <t xml:space="preserve"> de personas de 15 años y más. América Latina.</t>
    </r>
  </si>
  <si>
    <r>
      <t>Tasa de desocupación</t>
    </r>
    <r>
      <rPr>
        <b/>
        <vertAlign val="superscript"/>
        <sz val="9"/>
        <color theme="1"/>
        <rFont val="Calibri"/>
        <family val="2"/>
        <scheme val="minor"/>
      </rPr>
      <t xml:space="preserve"> (1)</t>
    </r>
    <r>
      <rPr>
        <b/>
        <sz val="9"/>
        <color theme="1"/>
        <rFont val="Calibri"/>
        <family val="2"/>
        <scheme val="minor"/>
      </rPr>
      <t xml:space="preserve"> de varones de 15 años y más. América Latina.</t>
    </r>
  </si>
  <si>
    <r>
      <t>Tasa de desocupación</t>
    </r>
    <r>
      <rPr>
        <b/>
        <vertAlign val="superscript"/>
        <sz val="9"/>
        <color theme="1"/>
        <rFont val="Calibri"/>
        <family val="2"/>
        <scheme val="minor"/>
      </rPr>
      <t>(1)</t>
    </r>
    <r>
      <rPr>
        <b/>
        <sz val="9"/>
        <color theme="1"/>
        <rFont val="Calibri"/>
        <family val="2"/>
        <scheme val="minor"/>
      </rPr>
      <t xml:space="preserve"> de mujeres de 15 años y más. América Latina.</t>
    </r>
  </si>
  <si>
    <t>(2)  Argentina (2014), Bolivia (2016), Brasil (2016), Chile (2017), Costa Rica (2017), Guatemala, México y Uruguay (2016).</t>
  </si>
  <si>
    <r>
      <t>Gasto público social de distintos niveles de gobierno</t>
    </r>
    <r>
      <rPr>
        <b/>
        <vertAlign val="superscript"/>
        <sz val="9"/>
        <color theme="1"/>
        <rFont val="Calibri"/>
        <family val="2"/>
        <scheme val="minor"/>
      </rPr>
      <t>(1)</t>
    </r>
    <r>
      <rPr>
        <b/>
        <sz val="9"/>
        <color theme="1"/>
        <rFont val="Calibri"/>
        <family val="2"/>
        <scheme val="minor"/>
      </rPr>
      <t>. América Latina</t>
    </r>
    <r>
      <rPr>
        <b/>
        <vertAlign val="superscript"/>
        <sz val="9"/>
        <color theme="1"/>
        <rFont val="Calibri"/>
        <family val="2"/>
        <scheme val="minor"/>
      </rPr>
      <t>(2).</t>
    </r>
  </si>
  <si>
    <t>Fuente: elaboración propia con base en CEPALSTAT y estadísticas nacionales.</t>
  </si>
  <si>
    <r>
      <t>Gasto público en funciones de protección social</t>
    </r>
    <r>
      <rPr>
        <b/>
        <vertAlign val="superscript"/>
        <sz val="9"/>
        <color theme="1"/>
        <rFont val="Calibri"/>
        <family val="2"/>
        <scheme val="minor"/>
      </rPr>
      <t>(1)</t>
    </r>
    <r>
      <rPr>
        <b/>
        <sz val="9"/>
        <color theme="1"/>
        <rFont val="Calibri"/>
        <family val="2"/>
        <scheme val="minor"/>
      </rPr>
      <t>. América Latina</t>
    </r>
    <r>
      <rPr>
        <b/>
        <vertAlign val="superscript"/>
        <sz val="9"/>
        <color theme="1"/>
        <rFont val="Calibri"/>
        <family val="2"/>
        <scheme val="minor"/>
      </rPr>
      <t>(2).</t>
    </r>
  </si>
  <si>
    <r>
      <t>Gasto público en funciones de salud</t>
    </r>
    <r>
      <rPr>
        <b/>
        <vertAlign val="superscript"/>
        <sz val="9"/>
        <color theme="1"/>
        <rFont val="Calibri"/>
        <family val="2"/>
        <scheme val="minor"/>
      </rPr>
      <t>(1)</t>
    </r>
    <r>
      <rPr>
        <b/>
        <sz val="9"/>
        <color theme="1"/>
        <rFont val="Calibri"/>
        <family val="2"/>
        <scheme val="minor"/>
      </rPr>
      <t>. América Latina</t>
    </r>
    <r>
      <rPr>
        <b/>
        <vertAlign val="superscript"/>
        <sz val="9"/>
        <color theme="1"/>
        <rFont val="Calibri"/>
        <family val="2"/>
        <scheme val="minor"/>
      </rPr>
      <t>(2).</t>
    </r>
  </si>
  <si>
    <r>
      <t xml:space="preserve">Fuente: </t>
    </r>
    <r>
      <rPr>
        <i/>
        <sz val="9"/>
        <color theme="1"/>
        <rFont val="Calibri"/>
        <family val="2"/>
        <scheme val="minor"/>
      </rPr>
      <t xml:space="preserve">Panorama Social de América Latina </t>
    </r>
    <r>
      <rPr>
        <sz val="9"/>
        <color theme="1"/>
        <rFont val="Calibri"/>
        <family val="2"/>
        <scheme val="minor"/>
      </rPr>
      <t>(CEPAL, 2017).</t>
    </r>
  </si>
  <si>
    <r>
      <t>Gasto público en funciones de educación</t>
    </r>
    <r>
      <rPr>
        <b/>
        <vertAlign val="superscript"/>
        <sz val="9"/>
        <color theme="1"/>
        <rFont val="Calibri"/>
        <family val="2"/>
        <scheme val="minor"/>
      </rPr>
      <t>(1)</t>
    </r>
    <r>
      <rPr>
        <b/>
        <sz val="9"/>
        <color theme="1"/>
        <rFont val="Calibri"/>
        <family val="2"/>
        <scheme val="minor"/>
      </rPr>
      <t>. América Latina</t>
    </r>
    <r>
      <rPr>
        <b/>
        <vertAlign val="superscript"/>
        <sz val="9"/>
        <color theme="1"/>
        <rFont val="Calibri"/>
        <family val="2"/>
        <scheme val="minor"/>
      </rPr>
      <t>(2).</t>
    </r>
  </si>
  <si>
    <r>
      <t>Cobertura de jubilaciones y pensiones contributivas y no contributivas entre los adultos mayores. América Latina</t>
    </r>
    <r>
      <rPr>
        <b/>
        <vertAlign val="superscript"/>
        <sz val="9"/>
        <color theme="1"/>
        <rFont val="Calibri"/>
        <family val="2"/>
        <scheme val="minor"/>
      </rPr>
      <t>(1)</t>
    </r>
    <r>
      <rPr>
        <b/>
        <sz val="9"/>
        <color theme="1"/>
        <rFont val="Calibri"/>
        <family val="2"/>
        <scheme val="minor"/>
      </rPr>
      <t>.</t>
    </r>
  </si>
  <si>
    <t>(2) Corresponde al promedio ponderado de los siguientes países: Argentina, Bolivia, Brasil, Chile, Colombia, Costa Rica, Guatemala, México, Perú y Uruguay.</t>
  </si>
  <si>
    <t>(2) Corresponde al promedio simple de los siguientes países: Argentina, Bolivia, Brasil, Chile, Colombia, Costa Rica, Guatemala, México, Perú y Uruguay.</t>
  </si>
  <si>
    <t>(1) Corresponde al promedio simple de los siguientes países: Argentina, Bolivia, Brasil, Chile, Colombia, Costa Rica, Guatemala, México, Perú y Uruguay.</t>
  </si>
  <si>
    <t>(1) Corresponde al promedio ponderado de los siguientes países: Argentina, Bolivia, Brasil, Chile, Colombia, Costa Rica, Guatemala, México, Perú y Uruguay.</t>
  </si>
  <si>
    <r>
      <t>Argentina</t>
    </r>
    <r>
      <rPr>
        <vertAlign val="superscript"/>
        <sz val="9"/>
        <color theme="1"/>
        <rFont val="Calibri"/>
        <family val="2"/>
      </rPr>
      <t>(1)</t>
    </r>
  </si>
  <si>
    <t>(1) Se obtiene a partir del porcentaje de niños/as de 7 a 12 años que asisten a la escuela.</t>
  </si>
  <si>
    <t>(1) Se obtiene a partir del porcentaje de niños/as de 13 a 19 años que asisten a la escuela.</t>
  </si>
  <si>
    <t>Ocupados en el sector microinformal/baja productividad según categoría ocupacional</t>
  </si>
  <si>
    <t>(2) Grupos identificados: Emp: Empleadores, Asal: Asalariados de microempresas, TCP: Trabajadores por cuenta propia de baja calificación, ED: Empleo doméstico.</t>
  </si>
  <si>
    <t>Tasa de indigencia/pobreza extrema según cifras nacionales no oficiales(1). América Latina.</t>
  </si>
  <si>
    <t>América Latina.</t>
  </si>
  <si>
    <r>
      <t>Tasa bruta de matrícula en la educación terciaria/universitaria</t>
    </r>
    <r>
      <rPr>
        <b/>
        <vertAlign val="superscript"/>
        <sz val="9"/>
        <color theme="1"/>
        <rFont val="Calibri"/>
        <family val="2"/>
        <scheme val="minor"/>
      </rPr>
      <t>(1)</t>
    </r>
    <r>
      <rPr>
        <b/>
        <sz val="9"/>
        <color theme="1"/>
        <rFont val="Calibri"/>
        <family val="2"/>
        <scheme val="minor"/>
      </rPr>
      <t>. América Latina.</t>
    </r>
  </si>
  <si>
    <t>(1) Se incluye a los jóvenes que no integran la PEA, es decir, que no buscan activamente trabajo.</t>
  </si>
  <si>
    <t>En miles de kilotoneladas por habitante.</t>
  </si>
  <si>
    <r>
      <t>Superficie cubierta por bosque natural</t>
    </r>
    <r>
      <rPr>
        <b/>
        <vertAlign val="superscript"/>
        <sz val="9"/>
        <color theme="1"/>
        <rFont val="Calibri"/>
        <family val="2"/>
        <scheme val="minor"/>
      </rPr>
      <t>(1)</t>
    </r>
    <r>
      <rPr>
        <b/>
        <sz val="9"/>
        <color theme="1"/>
        <rFont val="Calibri"/>
        <family val="2"/>
        <scheme val="minor"/>
      </rPr>
      <t>. América Latina.</t>
    </r>
  </si>
  <si>
    <t>En porcentaje de la superficie total de cada país.</t>
  </si>
  <si>
    <t>Años 2000-2015.</t>
  </si>
  <si>
    <r>
      <t>Intensidad del uso de fertilizantes</t>
    </r>
    <r>
      <rPr>
        <b/>
        <vertAlign val="superscript"/>
        <sz val="9"/>
        <color theme="1"/>
        <rFont val="Calibri"/>
        <family val="2"/>
        <scheme val="minor"/>
      </rPr>
      <t>(1)</t>
    </r>
    <r>
      <rPr>
        <b/>
        <sz val="9"/>
        <color theme="1"/>
        <rFont val="Calibri"/>
        <family val="2"/>
        <scheme val="minor"/>
      </rPr>
      <t>. América Latina.</t>
    </r>
  </si>
  <si>
    <t>(1) Los bosques naturales son bosques compuestos por especies nativas no plantadas por el ser humano; es decir, se excluyen las plantaciones forestales.</t>
  </si>
  <si>
    <t>Kilos por hectárea de superficie agrícola.</t>
  </si>
  <si>
    <t>(1) Para el cálculo de este indicador se utilizan los datos de consumo aparente de fertilizantes nitrogenados, fosfatados y potásicos en el país junto con la superficie agrícola de éste. El consumo aparente se estima sumando la producción, más las importaciones menos las exportaciones de fertilizantes. Estas cifras se refieren a las ventas o al consumo nacional obtenidas a partir de registros administrativos o estimaciones. La superficie agrícola corresponde a la suma de las superficies de tierras arables y tierras destinadas a cultivos permanentes.</t>
  </si>
  <si>
    <t>Años 2002-2016.</t>
  </si>
  <si>
    <r>
      <t>Esperanza de vida sana</t>
    </r>
    <r>
      <rPr>
        <b/>
        <vertAlign val="superscript"/>
        <sz val="9"/>
        <color theme="1"/>
        <rFont val="Calibri"/>
        <family val="2"/>
        <scheme val="minor"/>
      </rPr>
      <t>(1)</t>
    </r>
    <r>
      <rPr>
        <b/>
        <sz val="9"/>
        <color theme="1"/>
        <rFont val="Calibri"/>
        <family val="2"/>
        <scheme val="minor"/>
      </rPr>
      <t>. América Latina.</t>
    </r>
  </si>
  <si>
    <t>(1) Es el número de años que, en promedio, una persona puede esperar vivir en "salud plena" teniendo en cuenta los años que vivieron con una salud inferior a la plena debido a una enfermedad y / o lesión.</t>
  </si>
  <si>
    <t>Fuente: elaboración propia con base en la Organización Mundial de la Salud.</t>
  </si>
  <si>
    <t>Tabla A1.</t>
  </si>
  <si>
    <t>Tabla A2.</t>
  </si>
  <si>
    <t>Tabla A3.</t>
  </si>
  <si>
    <t>Tabla A4.</t>
  </si>
  <si>
    <t>Tabla A5.</t>
  </si>
  <si>
    <t>Superficie cubierta por bosque natural</t>
  </si>
  <si>
    <t>Intensidad del uso de fertilizantes</t>
  </si>
  <si>
    <t>Tabla A6.</t>
  </si>
  <si>
    <t>Tabla A7.</t>
  </si>
  <si>
    <t>Tabla B1.</t>
  </si>
  <si>
    <t>Tabla B2.</t>
  </si>
  <si>
    <t>Tabla B3.</t>
  </si>
  <si>
    <t>Tabla B4.</t>
  </si>
  <si>
    <t>Tabla B5.</t>
  </si>
  <si>
    <t>A. DESARROLLO ECONÓMICO-SOCIAL Y SOSTENIBILIDAD MEDIOAMBIENTAL</t>
  </si>
  <si>
    <t>B. PRESERVACIÓN DE LA VIDA</t>
  </si>
  <si>
    <t>C. ACCESO A UN HÁBITAT DIGNO</t>
  </si>
  <si>
    <t>D. CAPACIDADES DE SUBSISTENCIA</t>
  </si>
  <si>
    <t>E. INTEGRACIÓN SOCIOECONÓMICA</t>
  </si>
  <si>
    <t>F. ACCESOS EDUCATIVOS Y FORMACIÓN PROFESIONAL</t>
  </si>
  <si>
    <t>G. TRABAJO DECENTE Y PROTECCIÓN SOCIAL</t>
  </si>
  <si>
    <t>H. POLÍTICAS DE PROTECCIÓN Y ASISTENCIA SOCIAL</t>
  </si>
  <si>
    <t>Esperanza de vida sana</t>
  </si>
  <si>
    <t>Tabla C1.</t>
  </si>
  <si>
    <t>Tabla C2.</t>
  </si>
  <si>
    <t>Tabla D1.</t>
  </si>
  <si>
    <t>Tabla D2.</t>
  </si>
  <si>
    <t>Tabla D3.</t>
  </si>
  <si>
    <t>Tabla D4.</t>
  </si>
  <si>
    <t>Tabla E1.</t>
  </si>
  <si>
    <t>Tabla E2.</t>
  </si>
  <si>
    <t>Tabla E3.</t>
  </si>
  <si>
    <t>Tabla E4.</t>
  </si>
  <si>
    <t>Tabla F1.</t>
  </si>
  <si>
    <t>Tabla F2.</t>
  </si>
  <si>
    <t>Tabla F3.</t>
  </si>
  <si>
    <t>Tabla F4.</t>
  </si>
  <si>
    <t>Tabla G1.1.</t>
  </si>
  <si>
    <t>Tabla G1.2.</t>
  </si>
  <si>
    <t>Tabla G1.3.</t>
  </si>
  <si>
    <t>Tabla G2.1.</t>
  </si>
  <si>
    <t>Tabla G2.2.</t>
  </si>
  <si>
    <t>Tabla G2.3.</t>
  </si>
  <si>
    <t>Tabla G4.</t>
  </si>
  <si>
    <t>Tabla G5.</t>
  </si>
  <si>
    <t>Tabla G6.</t>
  </si>
  <si>
    <t>Tabla G7.</t>
  </si>
  <si>
    <t>Tabla H1.</t>
  </si>
  <si>
    <t>Tabla H2.</t>
  </si>
  <si>
    <t>Tabla H3.</t>
  </si>
  <si>
    <t>Tabla H4.</t>
  </si>
  <si>
    <t>Tabla H5.</t>
  </si>
  <si>
    <t>Tabla G3.</t>
  </si>
  <si>
    <t>(3) Corresponde al promedio simple de los siguientes países: Argentina, Bolivia, Brasil, Chile, Colombia, Costa Rica, Guatemala, México, Perú y Uruguay.</t>
  </si>
  <si>
    <t>(2) Para Brasil, los datos provienen del Instituto Trata Brasil y del Sistema Nacional de Informaciones sobre Saneamiento.</t>
  </si>
  <si>
    <t>El Salvador</t>
  </si>
  <si>
    <t>Honduras</t>
  </si>
  <si>
    <t>Paraguay</t>
  </si>
  <si>
    <t>Venezuela</t>
  </si>
  <si>
    <t>SLV</t>
  </si>
  <si>
    <t>HND</t>
  </si>
  <si>
    <t>PRY</t>
  </si>
  <si>
    <t>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</si>
</sst>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00"/>
  </numFmts>
  <fonts count="52" x14ac:knownFonts="1">
    <font>
      <sz val="11"/>
      <color theme="1"/>
      <name val="Calibri"/>
      <family val="2"/>
    </font>
    <font>
      <sz val="11"/>
      <color theme="1"/>
      <name val="Calibri"/>
      <family val="2"/>
      <scheme val="minor"/>
    </font>
    <font>
      <sz val="11"/>
      <color theme="1"/>
      <name val="Calibri"/>
      <family val="2"/>
      <scheme val="minor"/>
    </font>
    <font>
      <sz val="9"/>
      <color theme="1"/>
      <name val="Calibri"/>
      <family val="2"/>
    </font>
    <font>
      <b/>
      <sz val="9"/>
      <color theme="1"/>
      <name val="Calibri"/>
      <family val="2"/>
    </font>
    <font>
      <sz val="9"/>
      <color theme="1"/>
      <name val="Calibri"/>
      <family val="2"/>
      <scheme val="minor"/>
    </font>
    <font>
      <b/>
      <sz val="9"/>
      <color theme="1"/>
      <name val="Calibri"/>
      <family val="2"/>
      <scheme val="minor"/>
    </font>
    <font>
      <i/>
      <sz val="9"/>
      <color theme="1"/>
      <name val="Calibri"/>
      <family val="2"/>
      <scheme val="minor"/>
    </font>
    <font>
      <sz val="9"/>
      <color theme="0" tint="-0.34998626667073579"/>
      <name val="Calibri"/>
      <family val="2"/>
    </font>
    <font>
      <i/>
      <sz val="9"/>
      <color theme="1"/>
      <name val="Calibri"/>
      <family val="2"/>
    </font>
    <font>
      <b/>
      <sz val="11"/>
      <color theme="1"/>
      <name val="Calibri"/>
      <family val="2"/>
    </font>
    <font>
      <sz val="11"/>
      <color theme="1"/>
      <name val="Calibri"/>
      <family val="2"/>
    </font>
    <font>
      <sz val="9"/>
      <name val="Calibri"/>
      <family val="2"/>
      <scheme val="minor"/>
    </font>
    <font>
      <sz val="9"/>
      <name val="Calibri"/>
      <family val="2"/>
    </font>
    <font>
      <b/>
      <vertAlign val="superscript"/>
      <sz val="9"/>
      <color theme="1"/>
      <name val="Calibri"/>
      <family val="2"/>
      <scheme val="minor"/>
    </font>
    <font>
      <b/>
      <vertAlign val="superscript"/>
      <sz val="9"/>
      <color theme="1"/>
      <name val="Calibri"/>
      <family val="2"/>
    </font>
    <font>
      <b/>
      <sz val="10"/>
      <color theme="1"/>
      <name val="Calibri"/>
      <family val="2"/>
    </font>
    <font>
      <b/>
      <sz val="9"/>
      <name val="Calibri"/>
      <family val="2"/>
      <scheme val="minor"/>
    </font>
    <font>
      <i/>
      <sz val="9"/>
      <name val="Calibri"/>
      <family val="2"/>
      <scheme val="minor"/>
    </font>
    <font>
      <vertAlign val="superscript"/>
      <sz val="9"/>
      <color theme="1"/>
      <name val="Calibri"/>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57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sz val="11"/>
      <color theme="0"/>
      <name val="Calibri"/>
      <family val="2"/>
    </font>
    <font>
      <i/>
      <vertAlign val="superscript"/>
      <sz val="9"/>
      <color theme="1"/>
      <name val="Calibri"/>
      <family val="2"/>
      <scheme val="minor"/>
    </font>
    <font>
      <sz val="9"/>
      <color theme="9"/>
      <name val="Calibri"/>
      <family val="2"/>
    </font>
    <font>
      <sz val="9"/>
      <color theme="9"/>
      <name val="Calibri"/>
      <family val="2"/>
      <scheme val="minor"/>
    </font>
    <font>
      <i/>
      <sz val="9"/>
      <color theme="9"/>
      <name val="Calibri"/>
      <family val="2"/>
    </font>
    <font>
      <i/>
      <sz val="9"/>
      <color theme="9"/>
      <name val="Calibri"/>
      <family val="2"/>
      <scheme val="minor"/>
    </font>
    <font>
      <sz val="10"/>
      <color theme="1"/>
      <name val="Arial"/>
      <family val="2"/>
    </font>
    <font>
      <u/>
      <sz val="8.5"/>
      <color theme="10"/>
      <name val="Arial"/>
      <family val="2"/>
    </font>
    <font>
      <b/>
      <sz val="9"/>
      <color rgb="FF000000"/>
      <name val="Calibri"/>
      <family val="2"/>
      <scheme val="minor"/>
    </font>
    <font>
      <b/>
      <sz val="16"/>
      <color theme="1"/>
      <name val="Calibri"/>
      <family val="2"/>
    </font>
    <font>
      <sz val="16"/>
      <color theme="1"/>
      <name val="Calibri"/>
      <family val="2"/>
    </font>
    <font>
      <b/>
      <sz val="20"/>
      <color theme="1"/>
      <name val="Calibri"/>
      <family val="2"/>
    </font>
    <font>
      <b/>
      <sz val="10"/>
      <color theme="1"/>
      <name val="Calibri"/>
      <family val="2"/>
      <scheme val="minor"/>
    </font>
    <font>
      <b/>
      <vertAlign val="superscript"/>
      <sz val="10"/>
      <color theme="1"/>
      <name val="Calibri"/>
      <family val="2"/>
      <scheme val="minor"/>
    </font>
    <font>
      <sz val="10"/>
      <color theme="1"/>
      <name val="Calibri"/>
      <family val="2"/>
    </font>
    <font>
      <b/>
      <sz val="10"/>
      <name val="Calibri"/>
      <family val="2"/>
      <scheme val="minor"/>
    </font>
    <font>
      <u/>
      <sz val="11"/>
      <color theme="10"/>
      <name val="Calibri"/>
      <family val="2"/>
    </font>
    <font>
      <b/>
      <u/>
      <sz val="10"/>
      <color theme="10"/>
      <name val="Calibri"/>
      <family val="2"/>
    </font>
  </fonts>
  <fills count="3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8" tint="0.79998168889431442"/>
        <bgColor indexed="64"/>
      </patternFill>
    </fill>
  </fills>
  <borders count="3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auto="1"/>
      </left>
      <right/>
      <top/>
      <bottom/>
      <diagonal/>
    </border>
    <border>
      <left/>
      <right style="dotted">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indexed="64"/>
      </top>
      <bottom style="thin">
        <color indexed="64"/>
      </bottom>
      <diagonal/>
    </border>
  </borders>
  <cellStyleXfs count="47">
    <xf numFmtId="0" fontId="0" fillId="0" borderId="0"/>
    <xf numFmtId="0" fontId="2" fillId="0" borderId="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4" applyNumberFormat="0" applyAlignment="0" applyProtection="0"/>
    <xf numFmtId="0" fontId="28" fillId="10" borderId="15" applyNumberFormat="0" applyAlignment="0" applyProtection="0"/>
    <xf numFmtId="0" fontId="29" fillId="10" borderId="14" applyNumberFormat="0" applyAlignment="0" applyProtection="0"/>
    <xf numFmtId="0" fontId="30" fillId="0" borderId="16" applyNumberFormat="0" applyFill="0" applyAlignment="0" applyProtection="0"/>
    <xf numFmtId="0" fontId="31" fillId="11" borderId="17" applyNumberFormat="0" applyAlignment="0" applyProtection="0"/>
    <xf numFmtId="0" fontId="32" fillId="0" borderId="0" applyNumberFormat="0" applyFill="0" applyBorder="0" applyAlignment="0" applyProtection="0"/>
    <xf numFmtId="0" fontId="11" fillId="12" borderId="18" applyNumberFormat="0" applyFont="0" applyAlignment="0" applyProtection="0"/>
    <xf numFmtId="0" fontId="33" fillId="0" borderId="0" applyNumberFormat="0" applyFill="0" applyBorder="0" applyAlignment="0" applyProtection="0"/>
    <xf numFmtId="0" fontId="10" fillId="0" borderId="19" applyNumberFormat="0" applyFill="0" applyAlignment="0" applyProtection="0"/>
    <xf numFmtId="0" fontId="34"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34"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34"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34"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34"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34"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40" fillId="0" borderId="0"/>
    <xf numFmtId="0" fontId="41" fillId="0" borderId="0" applyNumberFormat="0" applyFill="0" applyBorder="0" applyAlignment="0" applyProtection="0">
      <alignment vertical="top"/>
      <protection locked="0"/>
    </xf>
    <xf numFmtId="0" fontId="1" fillId="0" borderId="0"/>
    <xf numFmtId="0" fontId="50" fillId="0" borderId="0" applyNumberFormat="0" applyFill="0" applyBorder="0" applyAlignment="0" applyProtection="0"/>
  </cellStyleXfs>
  <cellXfs count="153">
    <xf numFmtId="0" fontId="0" fillId="0" borderId="0" xfId="0"/>
    <xf numFmtId="0" fontId="6" fillId="2" borderId="0" xfId="0" applyFont="1" applyFill="1"/>
    <xf numFmtId="0" fontId="3" fillId="2" borderId="0" xfId="0" applyFont="1" applyFill="1"/>
    <xf numFmtId="0" fontId="4" fillId="2" borderId="0" xfId="0" applyFont="1" applyFill="1"/>
    <xf numFmtId="0" fontId="5" fillId="2" borderId="0" xfId="1" applyFont="1" applyFill="1"/>
    <xf numFmtId="3" fontId="3" fillId="2" borderId="0" xfId="0" applyNumberFormat="1" applyFont="1" applyFill="1"/>
    <xf numFmtId="0" fontId="5" fillId="2" borderId="1" xfId="0" applyFont="1" applyFill="1" applyBorder="1"/>
    <xf numFmtId="0" fontId="3" fillId="2" borderId="1" xfId="0" applyFont="1" applyFill="1" applyBorder="1"/>
    <xf numFmtId="3" fontId="3" fillId="2" borderId="1" xfId="0" applyNumberFormat="1" applyFont="1" applyFill="1" applyBorder="1"/>
    <xf numFmtId="0" fontId="7" fillId="2" borderId="0" xfId="0" applyFont="1" applyFill="1"/>
    <xf numFmtId="0" fontId="8" fillId="2" borderId="0" xfId="0" applyFont="1" applyFill="1"/>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9" fillId="2" borderId="4" xfId="0" applyFont="1" applyFill="1" applyBorder="1"/>
    <xf numFmtId="0" fontId="4" fillId="2" borderId="2" xfId="0" applyFont="1" applyFill="1" applyBorder="1"/>
    <xf numFmtId="0" fontId="4" fillId="2" borderId="4" xfId="0" applyFont="1" applyFill="1" applyBorder="1"/>
    <xf numFmtId="164" fontId="3" fillId="2" borderId="0" xfId="0" applyNumberFormat="1" applyFont="1" applyFill="1"/>
    <xf numFmtId="4" fontId="3" fillId="2" borderId="0" xfId="0" applyNumberFormat="1" applyFont="1" applyFill="1"/>
    <xf numFmtId="164" fontId="9" fillId="2" borderId="0" xfId="0" applyNumberFormat="1" applyFont="1" applyFill="1"/>
    <xf numFmtId="165" fontId="3" fillId="2" borderId="0" xfId="0" applyNumberFormat="1" applyFont="1" applyFill="1"/>
    <xf numFmtId="0" fontId="5" fillId="2" borderId="0" xfId="0" applyFont="1" applyFill="1"/>
    <xf numFmtId="165" fontId="3" fillId="2" borderId="0" xfId="0" applyNumberFormat="1" applyFont="1" applyFill="1" applyAlignment="1">
      <alignment horizontal="right"/>
    </xf>
    <xf numFmtId="165" fontId="12" fillId="2" borderId="0" xfId="0" applyNumberFormat="1" applyFont="1" applyFill="1"/>
    <xf numFmtId="165" fontId="12" fillId="2" borderId="0" xfId="0" applyNumberFormat="1" applyFont="1" applyFill="1" applyAlignment="1">
      <alignment horizontal="right"/>
    </xf>
    <xf numFmtId="164" fontId="3" fillId="2" borderId="0" xfId="0" applyNumberFormat="1" applyFont="1" applyFill="1" applyAlignment="1">
      <alignment horizontal="right"/>
    </xf>
    <xf numFmtId="164" fontId="13" fillId="2" borderId="0" xfId="0" applyNumberFormat="1" applyFont="1" applyFill="1"/>
    <xf numFmtId="0" fontId="0" fillId="2" borderId="0" xfId="0" applyFill="1"/>
    <xf numFmtId="0" fontId="10" fillId="2" borderId="0" xfId="0" applyFont="1" applyFill="1"/>
    <xf numFmtId="164" fontId="3" fillId="2" borderId="9" xfId="0" applyNumberFormat="1" applyFont="1" applyFill="1" applyBorder="1"/>
    <xf numFmtId="164" fontId="3" fillId="2" borderId="10" xfId="0" applyNumberFormat="1" applyFont="1" applyFill="1" applyBorder="1"/>
    <xf numFmtId="0" fontId="6" fillId="2" borderId="2" xfId="0" applyFont="1" applyFill="1" applyBorder="1"/>
    <xf numFmtId="166" fontId="3" fillId="2" borderId="0" xfId="0" applyNumberFormat="1" applyFont="1" applyFill="1"/>
    <xf numFmtId="167" fontId="3" fillId="2" borderId="0" xfId="0" applyNumberFormat="1" applyFont="1" applyFill="1"/>
    <xf numFmtId="0" fontId="5" fillId="2" borderId="0" xfId="0" applyFont="1" applyFill="1" applyAlignment="1">
      <alignment horizontal="left" wrapText="1"/>
    </xf>
    <xf numFmtId="0" fontId="5" fillId="2" borderId="0" xfId="0" applyFont="1" applyFill="1" applyAlignment="1">
      <alignment horizontal="left"/>
    </xf>
    <xf numFmtId="0" fontId="17" fillId="2" borderId="0" xfId="0" applyFont="1" applyFill="1"/>
    <xf numFmtId="0" fontId="18" fillId="2" borderId="0" xfId="0" applyFont="1" applyFill="1"/>
    <xf numFmtId="165" fontId="6" fillId="2" borderId="0" xfId="1" applyNumberFormat="1" applyFont="1" applyFill="1" applyAlignment="1">
      <alignment horizontal="center"/>
    </xf>
    <xf numFmtId="3" fontId="6" fillId="2" borderId="0" xfId="1" applyNumberFormat="1" applyFont="1" applyFill="1"/>
    <xf numFmtId="3" fontId="5" fillId="2" borderId="0" xfId="1" applyNumberFormat="1" applyFont="1" applyFill="1"/>
    <xf numFmtId="4" fontId="5" fillId="2" borderId="0" xfId="1" applyNumberFormat="1" applyFont="1" applyFill="1"/>
    <xf numFmtId="3" fontId="5" fillId="2" borderId="0" xfId="1" applyNumberFormat="1" applyFont="1" applyFill="1" applyAlignment="1">
      <alignment horizontal="right"/>
    </xf>
    <xf numFmtId="3" fontId="6" fillId="2" borderId="0" xfId="1" applyNumberFormat="1" applyFont="1" applyFill="1" applyAlignment="1">
      <alignment horizontal="right"/>
    </xf>
    <xf numFmtId="0" fontId="3" fillId="5" borderId="0" xfId="0" applyFont="1" applyFill="1"/>
    <xf numFmtId="0" fontId="5" fillId="5" borderId="0" xfId="1" applyFont="1" applyFill="1"/>
    <xf numFmtId="164" fontId="3" fillId="5" borderId="0" xfId="0" applyNumberFormat="1" applyFont="1" applyFill="1" applyAlignment="1">
      <alignment horizontal="right"/>
    </xf>
    <xf numFmtId="164" fontId="3" fillId="5" borderId="0" xfId="0" applyNumberFormat="1" applyFont="1" applyFill="1"/>
    <xf numFmtId="166" fontId="3" fillId="5" borderId="0" xfId="0" applyNumberFormat="1" applyFont="1" applyFill="1"/>
    <xf numFmtId="3" fontId="3" fillId="5" borderId="0" xfId="0" applyNumberFormat="1" applyFont="1" applyFill="1"/>
    <xf numFmtId="164" fontId="9" fillId="5" borderId="0" xfId="0" applyNumberFormat="1" applyFont="1" applyFill="1"/>
    <xf numFmtId="0" fontId="3" fillId="4" borderId="0" xfId="0" applyFont="1" applyFill="1"/>
    <xf numFmtId="0" fontId="6" fillId="2" borderId="0" xfId="1" applyFont="1" applyFill="1"/>
    <xf numFmtId="3" fontId="4" fillId="2" borderId="0" xfId="0" applyNumberFormat="1" applyFont="1" applyFill="1"/>
    <xf numFmtId="164" fontId="4" fillId="2" borderId="0" xfId="0" applyNumberFormat="1" applyFont="1" applyFill="1"/>
    <xf numFmtId="4" fontId="4" fillId="2" borderId="0" xfId="0" applyNumberFormat="1" applyFont="1" applyFill="1"/>
    <xf numFmtId="164" fontId="4" fillId="2" borderId="0" xfId="0" applyNumberFormat="1" applyFont="1" applyFill="1" applyAlignment="1">
      <alignment horizontal="right"/>
    </xf>
    <xf numFmtId="166" fontId="3" fillId="2" borderId="0" xfId="0" applyNumberFormat="1" applyFont="1" applyFill="1" applyAlignment="1">
      <alignment horizontal="right"/>
    </xf>
    <xf numFmtId="166" fontId="4" fillId="2" borderId="0" xfId="0" applyNumberFormat="1" applyFont="1" applyFill="1"/>
    <xf numFmtId="3" fontId="3" fillId="2" borderId="0" xfId="0" applyNumberFormat="1" applyFont="1" applyFill="1" applyAlignment="1">
      <alignment horizontal="right"/>
    </xf>
    <xf numFmtId="165" fontId="4" fillId="2" borderId="0" xfId="0" applyNumberFormat="1" applyFont="1" applyFill="1" applyAlignment="1">
      <alignment horizontal="right"/>
    </xf>
    <xf numFmtId="164" fontId="4" fillId="2" borderId="9" xfId="0" applyNumberFormat="1" applyFont="1" applyFill="1" applyBorder="1"/>
    <xf numFmtId="164" fontId="4" fillId="2" borderId="10" xfId="0" applyNumberFormat="1" applyFont="1" applyFill="1" applyBorder="1"/>
    <xf numFmtId="165" fontId="4" fillId="2" borderId="0" xfId="0" applyNumberFormat="1" applyFont="1" applyFill="1"/>
    <xf numFmtId="0" fontId="36" fillId="2" borderId="0" xfId="0" applyFont="1" applyFill="1"/>
    <xf numFmtId="0" fontId="37" fillId="2" borderId="0" xfId="1" applyFont="1" applyFill="1"/>
    <xf numFmtId="0" fontId="38" fillId="2" borderId="0" xfId="0" applyFont="1" applyFill="1"/>
    <xf numFmtId="0" fontId="39" fillId="2" borderId="0" xfId="1" applyFont="1" applyFill="1"/>
    <xf numFmtId="4" fontId="6" fillId="2" borderId="0" xfId="1" applyNumberFormat="1" applyFont="1" applyFill="1"/>
    <xf numFmtId="3" fontId="3" fillId="2" borderId="9" xfId="0" applyNumberFormat="1" applyFont="1" applyFill="1" applyBorder="1"/>
    <xf numFmtId="3" fontId="3" fillId="2" borderId="10" xfId="0" applyNumberFormat="1" applyFont="1" applyFill="1" applyBorder="1"/>
    <xf numFmtId="3" fontId="4" fillId="2" borderId="9" xfId="0" applyNumberFormat="1" applyFont="1" applyFill="1" applyBorder="1"/>
    <xf numFmtId="3" fontId="4" fillId="2" borderId="10" xfId="0" applyNumberFormat="1" applyFont="1" applyFill="1" applyBorder="1"/>
    <xf numFmtId="0" fontId="3" fillId="2" borderId="0" xfId="0" applyFont="1" applyFill="1" applyAlignment="1">
      <alignment horizontal="left"/>
    </xf>
    <xf numFmtId="0" fontId="5" fillId="2" borderId="0" xfId="43" applyFont="1" applyFill="1"/>
    <xf numFmtId="0" fontId="6" fillId="2" borderId="0" xfId="43" applyFont="1" applyFill="1"/>
    <xf numFmtId="0" fontId="42" fillId="2" borderId="0" xfId="43" applyFont="1" applyFill="1" applyAlignment="1">
      <alignment horizontal="center"/>
    </xf>
    <xf numFmtId="0" fontId="42" fillId="2" borderId="0" xfId="43" applyFont="1" applyFill="1"/>
    <xf numFmtId="164" fontId="12" fillId="2" borderId="0" xfId="43" applyNumberFormat="1" applyFont="1" applyFill="1" applyAlignment="1">
      <alignment horizontal="center" vertical="center"/>
    </xf>
    <xf numFmtId="164" fontId="12" fillId="2" borderId="0" xfId="43" applyNumberFormat="1" applyFont="1" applyFill="1" applyAlignment="1">
      <alignment horizontal="center"/>
    </xf>
    <xf numFmtId="164" fontId="17" fillId="2" borderId="7" xfId="43" applyNumberFormat="1" applyFont="1" applyFill="1" applyBorder="1" applyAlignment="1">
      <alignment horizontal="center" vertical="center"/>
    </xf>
    <xf numFmtId="164" fontId="17" fillId="2" borderId="0" xfId="43" applyNumberFormat="1" applyFont="1" applyFill="1" applyAlignment="1">
      <alignment horizontal="center" vertical="center"/>
    </xf>
    <xf numFmtId="0" fontId="7" fillId="2" borderId="0" xfId="43" applyFont="1" applyFill="1"/>
    <xf numFmtId="0" fontId="5" fillId="2" borderId="0" xfId="43" applyFont="1" applyFill="1" applyAlignment="1">
      <alignment horizontal="left"/>
    </xf>
    <xf numFmtId="164" fontId="12" fillId="2" borderId="20" xfId="43" applyNumberFormat="1" applyFont="1" applyFill="1" applyBorder="1" applyAlignment="1">
      <alignment horizontal="center" vertical="center"/>
    </xf>
    <xf numFmtId="164" fontId="12" fillId="2" borderId="21" xfId="43" applyNumberFormat="1" applyFont="1" applyFill="1" applyBorder="1" applyAlignment="1">
      <alignment horizontal="center"/>
    </xf>
    <xf numFmtId="0" fontId="43" fillId="4" borderId="0" xfId="0" applyFont="1" applyFill="1"/>
    <xf numFmtId="0" fontId="44" fillId="4" borderId="0" xfId="0" applyFont="1" applyFill="1"/>
    <xf numFmtId="0" fontId="43" fillId="37" borderId="0" xfId="0" applyFont="1" applyFill="1"/>
    <xf numFmtId="0" fontId="44" fillId="37" borderId="0" xfId="0" applyFont="1" applyFill="1"/>
    <xf numFmtId="0" fontId="45" fillId="4" borderId="0" xfId="0" applyFont="1" applyFill="1" applyAlignment="1">
      <alignment vertical="center"/>
    </xf>
    <xf numFmtId="0" fontId="46" fillId="2" borderId="0" xfId="43" applyFont="1" applyFill="1"/>
    <xf numFmtId="0" fontId="5" fillId="2" borderId="0" xfId="45" applyFont="1" applyFill="1"/>
    <xf numFmtId="0" fontId="6" fillId="2" borderId="0" xfId="45" applyFont="1" applyFill="1"/>
    <xf numFmtId="0" fontId="46" fillId="2" borderId="0" xfId="0" applyFont="1" applyFill="1"/>
    <xf numFmtId="0" fontId="16" fillId="38" borderId="0" xfId="0" applyFont="1" applyFill="1" applyAlignment="1">
      <alignment vertical="center"/>
    </xf>
    <xf numFmtId="0" fontId="48" fillId="38" borderId="0" xfId="0" applyFont="1" applyFill="1"/>
    <xf numFmtId="0" fontId="16" fillId="2" borderId="0" xfId="0" applyFont="1" applyFill="1"/>
    <xf numFmtId="0" fontId="48" fillId="2" borderId="0" xfId="0" applyFont="1" applyFill="1"/>
    <xf numFmtId="0" fontId="49" fillId="2" borderId="0" xfId="0" applyFont="1" applyFill="1"/>
    <xf numFmtId="0" fontId="48" fillId="2" borderId="0" xfId="0" applyFont="1" applyFill="1" applyAlignment="1">
      <alignment horizontal="center"/>
    </xf>
    <xf numFmtId="0" fontId="50" fillId="2" borderId="0" xfId="46" applyFill="1" applyAlignment="1">
      <alignment horizontal="center"/>
    </xf>
    <xf numFmtId="0" fontId="51" fillId="2" borderId="0" xfId="46" applyFont="1" applyFill="1" applyAlignment="1">
      <alignment vertical="center"/>
    </xf>
    <xf numFmtId="0" fontId="48" fillId="2" borderId="28" xfId="0" applyFont="1" applyFill="1" applyBorder="1"/>
    <xf numFmtId="0" fontId="50" fillId="2" borderId="28" xfId="46" applyFill="1" applyBorder="1" applyAlignment="1">
      <alignment horizontal="center"/>
    </xf>
    <xf numFmtId="0" fontId="48" fillId="2" borderId="28" xfId="0" applyFont="1" applyFill="1" applyBorder="1" applyAlignment="1">
      <alignment horizontal="center"/>
    </xf>
    <xf numFmtId="0" fontId="10" fillId="2" borderId="30" xfId="0" applyFont="1" applyFill="1" applyBorder="1"/>
    <xf numFmtId="0" fontId="3" fillId="2" borderId="30" xfId="0" applyFont="1" applyFill="1" applyBorder="1"/>
    <xf numFmtId="0" fontId="48" fillId="2" borderId="31" xfId="0" applyFont="1" applyFill="1" applyBorder="1" applyAlignment="1">
      <alignment horizontal="center"/>
    </xf>
    <xf numFmtId="0" fontId="0" fillId="2" borderId="24" xfId="0" applyFill="1" applyBorder="1"/>
    <xf numFmtId="0" fontId="10" fillId="2" borderId="25" xfId="0" applyFont="1" applyFill="1" applyBorder="1"/>
    <xf numFmtId="0" fontId="3" fillId="2" borderId="25" xfId="0" applyFont="1" applyFill="1" applyBorder="1"/>
    <xf numFmtId="0" fontId="3" fillId="2" borderId="26" xfId="0" applyFont="1" applyFill="1" applyBorder="1"/>
    <xf numFmtId="0" fontId="0" fillId="2" borderId="27" xfId="0" applyFill="1" applyBorder="1"/>
    <xf numFmtId="0" fontId="0" fillId="2" borderId="29" xfId="0" applyFill="1" applyBorder="1"/>
    <xf numFmtId="0" fontId="48" fillId="2" borderId="30" xfId="0" applyFont="1" applyFill="1" applyBorder="1" applyAlignment="1">
      <alignment horizontal="center"/>
    </xf>
    <xf numFmtId="0" fontId="4" fillId="2" borderId="7" xfId="0" applyFont="1" applyFill="1" applyBorder="1"/>
    <xf numFmtId="0" fontId="6" fillId="2" borderId="7" xfId="1" applyFont="1" applyFill="1" applyBorder="1"/>
    <xf numFmtId="165" fontId="17" fillId="2" borderId="7" xfId="0" applyNumberFormat="1" applyFont="1" applyFill="1" applyBorder="1" applyAlignment="1">
      <alignment horizontal="right"/>
    </xf>
    <xf numFmtId="164" fontId="4" fillId="2" borderId="7" xfId="0" applyNumberFormat="1" applyFont="1" applyFill="1" applyBorder="1"/>
    <xf numFmtId="0" fontId="4" fillId="3" borderId="7" xfId="0" applyFont="1" applyFill="1" applyBorder="1"/>
    <xf numFmtId="0" fontId="4" fillId="3" borderId="32" xfId="0" applyFont="1" applyFill="1" applyBorder="1"/>
    <xf numFmtId="0" fontId="4" fillId="3" borderId="32" xfId="0" applyFont="1" applyFill="1" applyBorder="1" applyAlignment="1">
      <alignment horizontal="center"/>
    </xf>
    <xf numFmtId="0" fontId="4" fillId="3" borderId="7" xfId="0" applyFont="1" applyFill="1" applyBorder="1" applyAlignment="1">
      <alignment horizontal="center" vertical="center"/>
    </xf>
    <xf numFmtId="0" fontId="4" fillId="3" borderId="32" xfId="0" applyFont="1" applyFill="1" applyBorder="1" applyAlignment="1">
      <alignment horizontal="left" vertical="center"/>
    </xf>
    <xf numFmtId="0" fontId="4" fillId="3" borderId="1" xfId="0" applyFont="1" applyFill="1" applyBorder="1"/>
    <xf numFmtId="16" fontId="4" fillId="3" borderId="7" xfId="0" quotePrefix="1" applyNumberFormat="1" applyFont="1" applyFill="1" applyBorder="1" applyAlignment="1">
      <alignment horizontal="center" vertical="center"/>
    </xf>
    <xf numFmtId="0" fontId="4" fillId="3" borderId="7" xfId="0" applyFont="1" applyFill="1" applyBorder="1" applyAlignment="1">
      <alignment horizontal="center"/>
    </xf>
    <xf numFmtId="3" fontId="4" fillId="2" borderId="0" xfId="0" applyNumberFormat="1" applyFont="1" applyFill="1" applyAlignment="1">
      <alignment horizontal="right"/>
    </xf>
    <xf numFmtId="166" fontId="4" fillId="2" borderId="0" xfId="0" applyNumberFormat="1" applyFont="1" applyFill="1" applyAlignment="1">
      <alignment horizontal="right"/>
    </xf>
    <xf numFmtId="164" fontId="4" fillId="2" borderId="7" xfId="0" applyNumberFormat="1" applyFont="1" applyFill="1" applyBorder="1" applyAlignment="1">
      <alignment horizontal="right"/>
    </xf>
    <xf numFmtId="166" fontId="4" fillId="2" borderId="7" xfId="0" applyNumberFormat="1" applyFont="1" applyFill="1" applyBorder="1" applyAlignment="1">
      <alignment horizontal="right"/>
    </xf>
    <xf numFmtId="164" fontId="3" fillId="2" borderId="7" xfId="0" applyNumberFormat="1" applyFont="1" applyFill="1" applyBorder="1" applyAlignment="1">
      <alignment horizontal="right"/>
    </xf>
    <xf numFmtId="164" fontId="9" fillId="2" borderId="0" xfId="0" applyNumberFormat="1" applyFont="1" applyFill="1" applyAlignment="1">
      <alignment horizontal="right"/>
    </xf>
    <xf numFmtId="0" fontId="48" fillId="38" borderId="0" xfId="0" applyFont="1" applyFill="1" applyAlignment="1">
      <alignment horizontal="center"/>
    </xf>
    <xf numFmtId="164" fontId="17" fillId="2" borderId="22" xfId="43" applyNumberFormat="1" applyFont="1" applyFill="1" applyBorder="1" applyAlignment="1">
      <alignment horizontal="center"/>
    </xf>
    <xf numFmtId="164" fontId="17" fillId="2" borderId="23" xfId="43" applyNumberFormat="1" applyFont="1" applyFill="1" applyBorder="1" applyAlignment="1">
      <alignment horizontal="center"/>
    </xf>
    <xf numFmtId="164" fontId="17" fillId="2" borderId="7" xfId="43" applyNumberFormat="1" applyFont="1" applyFill="1" applyBorder="1" applyAlignment="1">
      <alignment horizontal="center"/>
    </xf>
    <xf numFmtId="0" fontId="5" fillId="2" borderId="0" xfId="0" applyFont="1" applyFill="1" applyAlignment="1">
      <alignment horizontal="left" wrapText="1"/>
    </xf>
    <xf numFmtId="0" fontId="5" fillId="2" borderId="0" xfId="0" applyFont="1" applyFill="1" applyAlignment="1">
      <alignment horizontal="justify" wrapText="1"/>
    </xf>
    <xf numFmtId="0" fontId="42" fillId="2" borderId="0" xfId="43" applyFont="1" applyFill="1" applyAlignment="1">
      <alignment horizontal="center"/>
    </xf>
    <xf numFmtId="0" fontId="5" fillId="2" borderId="1" xfId="43" applyFont="1" applyFill="1" applyBorder="1" applyAlignment="1">
      <alignment horizontal="left"/>
    </xf>
    <xf numFmtId="0" fontId="4" fillId="3" borderId="1" xfId="0" applyFont="1" applyFill="1" applyBorder="1" applyAlignment="1">
      <alignment horizontal="left" vertical="center"/>
    </xf>
    <xf numFmtId="0" fontId="4" fillId="3" borderId="7" xfId="0" applyFont="1" applyFill="1" applyBorder="1" applyAlignment="1">
      <alignment horizontal="left" vertical="center"/>
    </xf>
    <xf numFmtId="0" fontId="4" fillId="3" borderId="1" xfId="0" applyFont="1" applyFill="1" applyBorder="1" applyAlignment="1">
      <alignment horizontal="center"/>
    </xf>
    <xf numFmtId="0" fontId="3" fillId="2" borderId="1" xfId="0" applyFont="1" applyFill="1" applyBorder="1" applyAlignment="1">
      <alignment horizontal="left" wrapText="1"/>
    </xf>
    <xf numFmtId="0" fontId="3" fillId="2" borderId="0" xfId="0" applyFont="1" applyFill="1" applyAlignment="1">
      <alignment horizontal="left" wrapText="1"/>
    </xf>
    <xf numFmtId="0" fontId="4" fillId="3" borderId="32" xfId="0" applyFont="1" applyFill="1" applyBorder="1" applyAlignment="1">
      <alignment horizontal="center"/>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cellXfs>
  <cellStyles count="47">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6" builtinId="8"/>
    <cellStyle name="Hipervínculo 2" xfId="44"/>
    <cellStyle name="Incorrecto" xfId="8" builtinId="27" customBuiltin="1"/>
    <cellStyle name="Neutral" xfId="9" builtinId="28" customBuiltin="1"/>
    <cellStyle name="Normal" xfId="0" builtinId="0"/>
    <cellStyle name="Normal 2" xfId="1"/>
    <cellStyle name="Normal 2 2" xfId="45"/>
    <cellStyle name="Normal 3" xfId="43"/>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9">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s>
  <tableStyles count="0" defaultTableStyle="TableStyleMedium2" defaultPivotStyle="PivotStyleLight16"/>
  <colors>
    <mruColors>
      <color rgb="FFB14F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1.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2.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3.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4.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'A1.'!$W$7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'A1.'!$W$8:$W$14</c:f>
              <c:numCache>
                <c:formatCode>#,##0.000</c:formatCode>
                <c:ptCount val="7"/>
                <c:pt idx="0">
                  <c:v>0.77420000000000011</c:v>
                </c:pt>
                <c:pt idx="1">
                  <c:v>0.6157999999999999</c:v>
                </c:pt>
                <c:pt idx="2">
                  <c:v>0.69319999999999993</c:v>
                </c:pt>
                <c:pt idx="3">
                  <c:v>0.77</c:v>
                </c:pt>
                <c:pt idx="4">
                  <c:v>0.65900000000000003</c:v>
                </c:pt>
                <c:pt idx="5">
                  <c:v>0.71160000000000001</c:v>
                </c:pt>
                <c:pt idx="6">
                  <c:v>0.68600000000000005</c:v>
                </c:pt>
              </c:numCache>
            </c:numRef>
          </c:val>
          <c:extLst>
            <c:ext xmlns:c16="http://schemas.microsoft.com/office/drawing/2014/chart" uri="{C3380CC4-5D6E-409C-BE32-E72D297353CC}">
              <c16:uniqueId val="{00000000-EF0B-42CD-B3D5-B5F60632CF36}"/>
            </c:ext>
          </c:extLst>
        </c:ser>
        <c:ser>
          <c:idx val="0"/>
          <c:order val="1"/>
          <c:tx>
            <c:strRef>
              <c:f>'A1.'!$Z$7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'A1.'!$C$8:$C$14</c:f>
              <c:strCache>
                <c:ptCount val="7"/>
                <c:pt idx="0">
                  <c:v>ARG</c:v>
                </c:pt>
                <c:pt idx="1">
                  <c:v>BOL</c:v>
                </c:pt>
                <c:pt idx="2">
                  <c:v>BRA</c:v>
                </c:pt>
                <c:pt idx="3">
                  <c:v>CHL</c:v>
                </c:pt>
                <c:pt idx="4">
                  <c:v>COL</c:v>
                </c:pt>
                <c:pt idx="5">
                  <c:v>MEX</c:v>
                </c:pt>
                <c:pt idx="6">
                  <c:v>PER</c:v>
                </c:pt>
              </c:strCache>
            </c:strRef>
          </c:cat>
          <c:val>
            <c:numRef>
              <c:f>'A1.'!$Z$8:$Z$14</c:f>
              <c:numCache>
                <c:formatCode>#,##0.000</c:formatCode>
                <c:ptCount val="7"/>
                <c:pt idx="0">
                  <c:v>0.82299999999999995</c:v>
                </c:pt>
                <c:pt idx="1">
                  <c:v>0.68766666666666676</c:v>
                </c:pt>
                <c:pt idx="2">
                  <c:v>0.75800000000000001</c:v>
                </c:pt>
                <c:pt idx="3">
                  <c:v>0.84166666666666667</c:v>
                </c:pt>
                <c:pt idx="4">
                  <c:v>0.74533333333333329</c:v>
                </c:pt>
                <c:pt idx="5">
                  <c:v>0.77100000000000002</c:v>
                </c:pt>
                <c:pt idx="6">
                  <c:v>0.74766666666666659</c:v>
                </c:pt>
              </c:numCache>
            </c:numRef>
          </c:val>
          <c:extLst>
            <c:ext xmlns:c16="http://schemas.microsoft.com/office/drawing/2014/chart" uri="{C3380CC4-5D6E-409C-BE32-E72D297353CC}">
              <c16:uniqueId val="{00000000-7A46-4550-9845-1A1D2F934876}"/>
            </c:ext>
          </c:extLst>
        </c:ser>
        <c:dLbls>
          <c:showLegendKey val="0"/>
          <c:showVal val="0"/>
          <c:showCatName val="0"/>
          <c:showSerName val="0"/>
          <c:showPercent val="0"/>
          <c:showBubbleSize val="0"/>
        </c:dLbls>
        <c:gapWidth val="219"/>
        <c:overlap val="-27"/>
        <c:axId val="28709248"/>
        <c:axId val="28710784"/>
      </c:barChart>
      <c:catAx>
        <c:axId val="2870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8710784"/>
        <c:crosses val="autoZero"/>
        <c:auto val="1"/>
        <c:lblAlgn val="ctr"/>
        <c:lblOffset val="100"/>
        <c:noMultiLvlLbl val="0"/>
      </c:catAx>
      <c:valAx>
        <c:axId val="2871078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8709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'B3.'!$W$7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'B3.'!$C$8:$C$14</c:f>
              <c:strCache>
                <c:ptCount val="7"/>
                <c:pt idx="0">
                  <c:v>ARG</c:v>
                </c:pt>
                <c:pt idx="1">
                  <c:v>BOL</c:v>
                </c:pt>
                <c:pt idx="2">
                  <c:v>BRA</c:v>
                </c:pt>
                <c:pt idx="3">
                  <c:v>CHL</c:v>
                </c:pt>
                <c:pt idx="4">
                  <c:v>COL</c:v>
                </c:pt>
                <c:pt idx="5">
                  <c:v>MEX</c:v>
                </c:pt>
                <c:pt idx="6">
                  <c:v>PER</c:v>
                </c:pt>
              </c:strCache>
            </c:strRef>
          </c:cat>
          <c:val>
            <c:numRef>
              <c:f>'B3.'!$W$8:$W$14</c:f>
              <c:numCache>
                <c:formatCode>#,##0.0</c:formatCode>
                <c:ptCount val="7"/>
                <c:pt idx="0">
                  <c:v>74.226799999999997</c:v>
                </c:pt>
                <c:pt idx="1">
                  <c:v>61.8292</c:v>
                </c:pt>
                <c:pt idx="2">
                  <c:v>70.879400000000004</c:v>
                </c:pt>
                <c:pt idx="3">
                  <c:v>77.233399999999989</c:v>
                </c:pt>
                <c:pt idx="4">
                  <c:v>71.548599999999993</c:v>
                </c:pt>
                <c:pt idx="5">
                  <c:v>74.790599999999998</c:v>
                </c:pt>
                <c:pt idx="6">
                  <c:v>71.359000000000009</c:v>
                </c:pt>
              </c:numCache>
            </c:numRef>
          </c:val>
          <c:extLst>
            <c:ext xmlns:c16="http://schemas.microsoft.com/office/drawing/2014/chart" uri="{C3380CC4-5D6E-409C-BE32-E72D297353CC}">
              <c16:uniqueId val="{00000000-BCFD-46BF-869C-0819286EF02F}"/>
            </c:ext>
          </c:extLst>
        </c:ser>
        <c:ser>
          <c:idx val="0"/>
          <c:order val="1"/>
          <c:tx>
            <c:strRef>
              <c:f>'B3.'!$Z$7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'B3.'!$C$8:$C$14</c:f>
              <c:strCache>
                <c:ptCount val="7"/>
                <c:pt idx="0">
                  <c:v>ARG</c:v>
                </c:pt>
                <c:pt idx="1">
                  <c:v>BOL</c:v>
                </c:pt>
                <c:pt idx="2">
                  <c:v>BRA</c:v>
                </c:pt>
                <c:pt idx="3">
                  <c:v>CHL</c:v>
                </c:pt>
                <c:pt idx="4">
                  <c:v>COL</c:v>
                </c:pt>
                <c:pt idx="5">
                  <c:v>MEX</c:v>
                </c:pt>
                <c:pt idx="6">
                  <c:v>PER</c:v>
                </c:pt>
              </c:strCache>
            </c:strRef>
          </c:cat>
          <c:val>
            <c:numRef>
              <c:f>'B3.'!$Z$8:$Z$14</c:f>
              <c:numCache>
                <c:formatCode>#,##0.0</c:formatCode>
                <c:ptCount val="7"/>
                <c:pt idx="0">
                  <c:v>76.496000000000009</c:v>
                </c:pt>
                <c:pt idx="1">
                  <c:v>68.9405</c:v>
                </c:pt>
                <c:pt idx="2">
                  <c:v>75.396500000000003</c:v>
                </c:pt>
                <c:pt idx="3">
                  <c:v>79.418499999999995</c:v>
                </c:pt>
                <c:pt idx="4">
                  <c:v>74.290500000000009</c:v>
                </c:pt>
                <c:pt idx="5">
                  <c:v>77.025499999999994</c:v>
                </c:pt>
                <c:pt idx="6">
                  <c:v>74.865000000000009</c:v>
                </c:pt>
              </c:numCache>
            </c:numRef>
          </c:val>
          <c:extLst>
            <c:ext xmlns:c16="http://schemas.microsoft.com/office/drawing/2014/chart" uri="{C3380CC4-5D6E-409C-BE32-E72D297353CC}">
              <c16:uniqueId val="{00000001-9405-48F4-909F-6BEAE0F75CCF}"/>
            </c:ext>
          </c:extLst>
        </c:ser>
        <c:dLbls>
          <c:showLegendKey val="0"/>
          <c:showVal val="0"/>
          <c:showCatName val="0"/>
          <c:showSerName val="0"/>
          <c:showPercent val="0"/>
          <c:showBubbleSize val="0"/>
        </c:dLbls>
        <c:gapWidth val="219"/>
        <c:overlap val="-27"/>
        <c:axId val="179423104"/>
        <c:axId val="179424640"/>
      </c:barChart>
      <c:catAx>
        <c:axId val="17942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79424640"/>
        <c:crosses val="autoZero"/>
        <c:auto val="1"/>
        <c:lblAlgn val="ctr"/>
        <c:lblOffset val="100"/>
        <c:noMultiLvlLbl val="0"/>
      </c:catAx>
      <c:valAx>
        <c:axId val="179424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7942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'B4.'!$W$7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'B4.'!$C$8:$C$14</c:f>
              <c:strCache>
                <c:ptCount val="7"/>
                <c:pt idx="0">
                  <c:v>ARG</c:v>
                </c:pt>
                <c:pt idx="1">
                  <c:v>BOL</c:v>
                </c:pt>
                <c:pt idx="2">
                  <c:v>BRA</c:v>
                </c:pt>
                <c:pt idx="3">
                  <c:v>CHL</c:v>
                </c:pt>
                <c:pt idx="4">
                  <c:v>COL</c:v>
                </c:pt>
                <c:pt idx="5">
                  <c:v>MEX</c:v>
                </c:pt>
                <c:pt idx="6">
                  <c:v>PER</c:v>
                </c:pt>
              </c:strCache>
            </c:strRef>
          </c:cat>
          <c:val>
            <c:numRef>
              <c:f>'B4.'!$W$8:$W$14</c:f>
              <c:numCache>
                <c:formatCode>#,##0.0</c:formatCode>
                <c:ptCount val="7"/>
                <c:pt idx="0">
                  <c:v>65.7</c:v>
                </c:pt>
                <c:pt idx="1">
                  <c:v>56</c:v>
                </c:pt>
                <c:pt idx="2">
                  <c:v>61.5</c:v>
                </c:pt>
                <c:pt idx="3">
                  <c:v>67.8</c:v>
                </c:pt>
                <c:pt idx="4">
                  <c:v>63.4</c:v>
                </c:pt>
                <c:pt idx="5">
                  <c:v>65.599999999999994</c:v>
                </c:pt>
                <c:pt idx="6">
                  <c:v>63.3</c:v>
                </c:pt>
              </c:numCache>
            </c:numRef>
          </c:val>
          <c:extLst>
            <c:ext xmlns:c16="http://schemas.microsoft.com/office/drawing/2014/chart" uri="{C3380CC4-5D6E-409C-BE32-E72D297353CC}">
              <c16:uniqueId val="{00000000-FC86-4DEB-9A87-36592DE0E880}"/>
            </c:ext>
          </c:extLst>
        </c:ser>
        <c:ser>
          <c:idx val="0"/>
          <c:order val="1"/>
          <c:tx>
            <c:strRef>
              <c:f>'B4.'!$Z$7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'B4.'!$C$8:$C$14</c:f>
              <c:strCache>
                <c:ptCount val="7"/>
                <c:pt idx="0">
                  <c:v>ARG</c:v>
                </c:pt>
                <c:pt idx="1">
                  <c:v>BOL</c:v>
                </c:pt>
                <c:pt idx="2">
                  <c:v>BRA</c:v>
                </c:pt>
                <c:pt idx="3">
                  <c:v>CHL</c:v>
                </c:pt>
                <c:pt idx="4">
                  <c:v>COL</c:v>
                </c:pt>
                <c:pt idx="5">
                  <c:v>MEX</c:v>
                </c:pt>
                <c:pt idx="6">
                  <c:v>PER</c:v>
                </c:pt>
              </c:strCache>
            </c:strRef>
          </c:cat>
          <c:val>
            <c:numRef>
              <c:f>'B4.'!$Z$8:$Z$14</c:f>
              <c:numCache>
                <c:formatCode>#,##0.0</c:formatCode>
                <c:ptCount val="7"/>
                <c:pt idx="0">
                  <c:v>68.300000000000011</c:v>
                </c:pt>
                <c:pt idx="1">
                  <c:v>62.85</c:v>
                </c:pt>
                <c:pt idx="2">
                  <c:v>65.900000000000006</c:v>
                </c:pt>
                <c:pt idx="3">
                  <c:v>69.650000000000006</c:v>
                </c:pt>
                <c:pt idx="4">
                  <c:v>66.949999999999989</c:v>
                </c:pt>
                <c:pt idx="5">
                  <c:v>67.550000000000011</c:v>
                </c:pt>
                <c:pt idx="6">
                  <c:v>67.349999999999994</c:v>
                </c:pt>
              </c:numCache>
            </c:numRef>
          </c:val>
          <c:extLst>
            <c:ext xmlns:c16="http://schemas.microsoft.com/office/drawing/2014/chart" uri="{C3380CC4-5D6E-409C-BE32-E72D297353CC}">
              <c16:uniqueId val="{00000001-FC86-4DEB-9A87-36592DE0E880}"/>
            </c:ext>
          </c:extLst>
        </c:ser>
        <c:dLbls>
          <c:showLegendKey val="0"/>
          <c:showVal val="0"/>
          <c:showCatName val="0"/>
          <c:showSerName val="0"/>
          <c:showPercent val="0"/>
          <c:showBubbleSize val="0"/>
        </c:dLbls>
        <c:gapWidth val="219"/>
        <c:overlap val="-27"/>
        <c:axId val="179423104"/>
        <c:axId val="179424640"/>
      </c:barChart>
      <c:catAx>
        <c:axId val="17942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79424640"/>
        <c:crosses val="autoZero"/>
        <c:auto val="1"/>
        <c:lblAlgn val="ctr"/>
        <c:lblOffset val="100"/>
        <c:noMultiLvlLbl val="0"/>
      </c:catAx>
      <c:valAx>
        <c:axId val="179424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7942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'B5.'!$W$7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'B5.'!$C$8:$C$14</c:f>
              <c:strCache>
                <c:ptCount val="7"/>
                <c:pt idx="0">
                  <c:v>ARG</c:v>
                </c:pt>
                <c:pt idx="1">
                  <c:v>BOL</c:v>
                </c:pt>
                <c:pt idx="2">
                  <c:v>BRA</c:v>
                </c:pt>
                <c:pt idx="3">
                  <c:v>CHL</c:v>
                </c:pt>
                <c:pt idx="4">
                  <c:v>COL</c:v>
                </c:pt>
                <c:pt idx="5">
                  <c:v>MEX</c:v>
                </c:pt>
                <c:pt idx="6">
                  <c:v>PER</c:v>
                </c:pt>
              </c:strCache>
            </c:strRef>
          </c:cat>
          <c:val>
            <c:numRef>
              <c:f>'B5.'!$W$8:$W$14</c:f>
              <c:numCache>
                <c:formatCode>#,##0.0</c:formatCode>
                <c:ptCount val="7"/>
                <c:pt idx="0">
                  <c:v>4.5999999999999996</c:v>
                </c:pt>
                <c:pt idx="1">
                  <c:v>31.8</c:v>
                </c:pt>
                <c:pt idx="2">
                  <c:v>8.74</c:v>
                </c:pt>
                <c:pt idx="3">
                  <c:v>4.26</c:v>
                </c:pt>
                <c:pt idx="4">
                  <c:v>9.36</c:v>
                </c:pt>
                <c:pt idx="5">
                  <c:v>4.9800000000000004</c:v>
                </c:pt>
                <c:pt idx="6">
                  <c:v>22</c:v>
                </c:pt>
              </c:numCache>
            </c:numRef>
          </c:val>
          <c:extLst>
            <c:ext xmlns:c16="http://schemas.microsoft.com/office/drawing/2014/chart" uri="{C3380CC4-5D6E-409C-BE32-E72D297353CC}">
              <c16:uniqueId val="{00000000-4889-4FD2-8496-23D053BE49E0}"/>
            </c:ext>
          </c:extLst>
        </c:ser>
        <c:ser>
          <c:idx val="0"/>
          <c:order val="1"/>
          <c:tx>
            <c:strRef>
              <c:f>'B5.'!$Z$7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'B5.'!$C$8:$C$14</c:f>
              <c:strCache>
                <c:ptCount val="7"/>
                <c:pt idx="0">
                  <c:v>ARG</c:v>
                </c:pt>
                <c:pt idx="1">
                  <c:v>BOL</c:v>
                </c:pt>
                <c:pt idx="2">
                  <c:v>BRA</c:v>
                </c:pt>
                <c:pt idx="3">
                  <c:v>CHL</c:v>
                </c:pt>
                <c:pt idx="4">
                  <c:v>COL</c:v>
                </c:pt>
                <c:pt idx="5">
                  <c:v>MEX</c:v>
                </c:pt>
                <c:pt idx="6">
                  <c:v>PER</c:v>
                </c:pt>
              </c:strCache>
            </c:strRef>
          </c:cat>
          <c:val>
            <c:numRef>
              <c:f>'B5.'!$Z$8:$Z$14</c:f>
              <c:numCache>
                <c:formatCode>#,##0.0</c:formatCode>
                <c:ptCount val="7"/>
                <c:pt idx="0">
                  <c:v>3.7</c:v>
                </c:pt>
                <c:pt idx="1">
                  <c:v>19.700000000000003</c:v>
                </c:pt>
                <c:pt idx="2">
                  <c:v>2.5</c:v>
                </c:pt>
                <c:pt idx="3">
                  <c:v>3.3</c:v>
                </c:pt>
                <c:pt idx="4">
                  <c:v>6.8</c:v>
                </c:pt>
                <c:pt idx="5">
                  <c:v>3.9</c:v>
                </c:pt>
                <c:pt idx="6">
                  <c:v>8.9</c:v>
                </c:pt>
              </c:numCache>
            </c:numRef>
          </c:val>
          <c:extLst>
            <c:ext xmlns:c16="http://schemas.microsoft.com/office/drawing/2014/chart" uri="{C3380CC4-5D6E-409C-BE32-E72D297353CC}">
              <c16:uniqueId val="{00000000-F948-4621-BC34-3DAD9CC22591}"/>
            </c:ext>
          </c:extLst>
        </c:ser>
        <c:dLbls>
          <c:showLegendKey val="0"/>
          <c:showVal val="0"/>
          <c:showCatName val="0"/>
          <c:showSerName val="0"/>
          <c:showPercent val="0"/>
          <c:showBubbleSize val="0"/>
        </c:dLbls>
        <c:gapWidth val="219"/>
        <c:overlap val="-27"/>
        <c:axId val="177153152"/>
        <c:axId val="177154688"/>
      </c:barChart>
      <c:catAx>
        <c:axId val="17715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77154688"/>
        <c:crosses val="autoZero"/>
        <c:auto val="1"/>
        <c:lblAlgn val="ctr"/>
        <c:lblOffset val="100"/>
        <c:noMultiLvlLbl val="0"/>
      </c:catAx>
      <c:valAx>
        <c:axId val="177154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7715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s-AR" b="1"/>
              <a:t>Sin agua en la vivienda</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s-AR"/>
        </a:p>
      </c:txPr>
    </c:title>
    <c:autoTitleDeleted val="0"/>
    <c:plotArea>
      <c:layout/>
      <c:barChart>
        <c:barDir val="col"/>
        <c:grouping val="clustered"/>
        <c:varyColors val="0"/>
        <c:ser>
          <c:idx val="0"/>
          <c:order val="0"/>
          <c:tx>
            <c:strRef>
              <c:f>'C1.'!$D$7:$E$7</c:f>
              <c:strCache>
                <c:ptCount val="1"/>
                <c:pt idx="0">
                  <c:v>2000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'C1.'!$C$9:$C$15</c:f>
              <c:strCache>
                <c:ptCount val="7"/>
                <c:pt idx="0">
                  <c:v>ARG</c:v>
                </c:pt>
                <c:pt idx="1">
                  <c:v>BOL</c:v>
                </c:pt>
                <c:pt idx="2">
                  <c:v>BRA</c:v>
                </c:pt>
                <c:pt idx="3">
                  <c:v>CHL</c:v>
                </c:pt>
                <c:pt idx="4">
                  <c:v>COL</c:v>
                </c:pt>
                <c:pt idx="5">
                  <c:v>MEX</c:v>
                </c:pt>
                <c:pt idx="6">
                  <c:v>PER</c:v>
                </c:pt>
              </c:strCache>
            </c:strRef>
          </c:cat>
          <c:val>
            <c:numRef>
              <c:f>'C1.'!$D$9:$D$15</c:f>
              <c:numCache>
                <c:formatCode>#,##0.0</c:formatCode>
                <c:ptCount val="7"/>
                <c:pt idx="0">
                  <c:v>1.0999999999999943</c:v>
                </c:pt>
                <c:pt idx="1">
                  <c:v>29.599999999999994</c:v>
                </c:pt>
                <c:pt idx="2">
                  <c:v>19.100000000000001</c:v>
                </c:pt>
                <c:pt idx="3">
                  <c:v>4.9000000000000057</c:v>
                </c:pt>
                <c:pt idx="4">
                  <c:v>9.5999999999999943</c:v>
                </c:pt>
                <c:pt idx="5">
                  <c:v>10.200000000000003</c:v>
                </c:pt>
                <c:pt idx="6">
                  <c:v>32.200000000000003</c:v>
                </c:pt>
              </c:numCache>
            </c:numRef>
          </c:val>
          <c:extLst>
            <c:ext xmlns:c16="http://schemas.microsoft.com/office/drawing/2014/chart" uri="{C3380CC4-5D6E-409C-BE32-E72D297353CC}">
              <c16:uniqueId val="{00000000-2942-42FA-A986-45D13D246981}"/>
            </c:ext>
          </c:extLst>
        </c:ser>
        <c:ser>
          <c:idx val="1"/>
          <c:order val="1"/>
          <c:tx>
            <c:strRef>
              <c:f>'C1.'!$L$7:$M$7</c:f>
              <c:strCache>
                <c:ptCount val="1"/>
                <c:pt idx="0">
                  <c:v>2017</c:v>
                </c:pt>
              </c:strCache>
            </c:strRef>
          </c:tx>
          <c:spPr>
            <a:solidFill>
              <a:schemeClr val="accent2"/>
            </a:solidFill>
            <a:ln>
              <a:noFill/>
            </a:ln>
            <a:effectLst/>
          </c:spPr>
          <c:invertIfNegative val="0"/>
          <c:dLbls>
            <c:dLbl>
              <c:idx val="1"/>
              <c:layout>
                <c:manualLayout>
                  <c:x val="7.357715114678004E-3"/>
                  <c:y val="-3.405873827430200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42-42FA-A986-45D13D24698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'C1.'!$C$9:$C$15</c:f>
              <c:strCache>
                <c:ptCount val="7"/>
                <c:pt idx="0">
                  <c:v>ARG</c:v>
                </c:pt>
                <c:pt idx="1">
                  <c:v>BOL</c:v>
                </c:pt>
                <c:pt idx="2">
                  <c:v>BRA</c:v>
                </c:pt>
                <c:pt idx="3">
                  <c:v>CHL</c:v>
                </c:pt>
                <c:pt idx="4">
                  <c:v>COL</c:v>
                </c:pt>
                <c:pt idx="5">
                  <c:v>MEX</c:v>
                </c:pt>
                <c:pt idx="6">
                  <c:v>PER</c:v>
                </c:pt>
              </c:strCache>
            </c:strRef>
          </c:cat>
          <c:val>
            <c:numRef>
              <c:f>'C1.'!$L$9:$L$15</c:f>
              <c:numCache>
                <c:formatCode>#,##0.0</c:formatCode>
                <c:ptCount val="7"/>
                <c:pt idx="0">
                  <c:v>0.20000000000000284</c:v>
                </c:pt>
                <c:pt idx="1">
                  <c:v>27.5</c:v>
                </c:pt>
                <c:pt idx="2">
                  <c:v>16.7</c:v>
                </c:pt>
                <c:pt idx="3">
                  <c:v>2.9000000000000057</c:v>
                </c:pt>
                <c:pt idx="4">
                  <c:v>9.5</c:v>
                </c:pt>
                <c:pt idx="5">
                  <c:v>7.0999999999999943</c:v>
                </c:pt>
                <c:pt idx="6">
                  <c:v>13.400000000000006</c:v>
                </c:pt>
              </c:numCache>
            </c:numRef>
          </c:val>
          <c:extLst>
            <c:ext xmlns:c16="http://schemas.microsoft.com/office/drawing/2014/chart" uri="{C3380CC4-5D6E-409C-BE32-E72D297353CC}">
              <c16:uniqueId val="{00000001-2942-42FA-A986-45D13D246981}"/>
            </c:ext>
          </c:extLst>
        </c:ser>
        <c:dLbls>
          <c:showLegendKey val="0"/>
          <c:showVal val="0"/>
          <c:showCatName val="0"/>
          <c:showSerName val="0"/>
          <c:showPercent val="0"/>
          <c:showBubbleSize val="0"/>
        </c:dLbls>
        <c:gapWidth val="219"/>
        <c:overlap val="-27"/>
        <c:axId val="524948392"/>
        <c:axId val="524947736"/>
      </c:barChart>
      <c:catAx>
        <c:axId val="524948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524947736"/>
        <c:crosses val="autoZero"/>
        <c:auto val="1"/>
        <c:lblAlgn val="ctr"/>
        <c:lblOffset val="100"/>
        <c:noMultiLvlLbl val="0"/>
      </c:catAx>
      <c:valAx>
        <c:axId val="524947736"/>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524948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s-AR" b="1"/>
              <a:t>Sin desagüe</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s-AR"/>
        </a:p>
      </c:txPr>
    </c:title>
    <c:autoTitleDeleted val="0"/>
    <c:plotArea>
      <c:layout/>
      <c:barChart>
        <c:barDir val="col"/>
        <c:grouping val="clustered"/>
        <c:varyColors val="0"/>
        <c:ser>
          <c:idx val="0"/>
          <c:order val="0"/>
          <c:tx>
            <c:strRef>
              <c:f>'C1.'!$D$7:$E$7</c:f>
              <c:strCache>
                <c:ptCount val="1"/>
                <c:pt idx="0">
                  <c:v>2000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'C1.'!$C$9:$C$15</c:f>
              <c:strCache>
                <c:ptCount val="7"/>
                <c:pt idx="0">
                  <c:v>ARG</c:v>
                </c:pt>
                <c:pt idx="1">
                  <c:v>BOL</c:v>
                </c:pt>
                <c:pt idx="2">
                  <c:v>BRA</c:v>
                </c:pt>
                <c:pt idx="3">
                  <c:v>CHL</c:v>
                </c:pt>
                <c:pt idx="4">
                  <c:v>COL</c:v>
                </c:pt>
                <c:pt idx="5">
                  <c:v>MEX</c:v>
                </c:pt>
                <c:pt idx="6">
                  <c:v>PER</c:v>
                </c:pt>
              </c:strCache>
            </c:strRef>
          </c:cat>
          <c:val>
            <c:numRef>
              <c:f>'C1.'!$E$9:$E$15</c:f>
              <c:numCache>
                <c:formatCode>#,##0.0</c:formatCode>
                <c:ptCount val="7"/>
                <c:pt idx="0">
                  <c:v>37.700000000000003</c:v>
                </c:pt>
                <c:pt idx="1">
                  <c:v>67.599999999999994</c:v>
                </c:pt>
                <c:pt idx="2">
                  <c:v>58</c:v>
                </c:pt>
                <c:pt idx="3">
                  <c:v>15</c:v>
                </c:pt>
                <c:pt idx="4">
                  <c:v>13.599999999999994</c:v>
                </c:pt>
                <c:pt idx="5">
                  <c:v>18.200000000000003</c:v>
                </c:pt>
                <c:pt idx="6">
                  <c:v>43</c:v>
                </c:pt>
              </c:numCache>
            </c:numRef>
          </c:val>
          <c:extLst>
            <c:ext xmlns:c16="http://schemas.microsoft.com/office/drawing/2014/chart" uri="{C3380CC4-5D6E-409C-BE32-E72D297353CC}">
              <c16:uniqueId val="{00000000-4CED-411E-8275-CC310D3ABCBE}"/>
            </c:ext>
          </c:extLst>
        </c:ser>
        <c:ser>
          <c:idx val="1"/>
          <c:order val="1"/>
          <c:tx>
            <c:strRef>
              <c:f>'C1.'!$L$7:$M$7</c:f>
              <c:strCache>
                <c:ptCount val="1"/>
                <c:pt idx="0">
                  <c:v>2017</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'C1.'!$C$9:$C$15</c:f>
              <c:strCache>
                <c:ptCount val="7"/>
                <c:pt idx="0">
                  <c:v>ARG</c:v>
                </c:pt>
                <c:pt idx="1">
                  <c:v>BOL</c:v>
                </c:pt>
                <c:pt idx="2">
                  <c:v>BRA</c:v>
                </c:pt>
                <c:pt idx="3">
                  <c:v>CHL</c:v>
                </c:pt>
                <c:pt idx="4">
                  <c:v>COL</c:v>
                </c:pt>
                <c:pt idx="5">
                  <c:v>MEX</c:v>
                </c:pt>
                <c:pt idx="6">
                  <c:v>PER</c:v>
                </c:pt>
              </c:strCache>
            </c:strRef>
          </c:cat>
          <c:val>
            <c:numRef>
              <c:f>'C1.'!$M$9:$M$15</c:f>
              <c:numCache>
                <c:formatCode>#,##0.0</c:formatCode>
                <c:ptCount val="7"/>
                <c:pt idx="0">
                  <c:v>29.599999999999994</c:v>
                </c:pt>
                <c:pt idx="1">
                  <c:v>52.4</c:v>
                </c:pt>
                <c:pt idx="2">
                  <c:v>49.7</c:v>
                </c:pt>
                <c:pt idx="3">
                  <c:v>6.2000000000000028</c:v>
                </c:pt>
                <c:pt idx="4">
                  <c:v>10.900000000000006</c:v>
                </c:pt>
                <c:pt idx="5">
                  <c:v>13.099999999999994</c:v>
                </c:pt>
                <c:pt idx="6">
                  <c:v>23.799999999999997</c:v>
                </c:pt>
              </c:numCache>
            </c:numRef>
          </c:val>
          <c:extLst>
            <c:ext xmlns:c16="http://schemas.microsoft.com/office/drawing/2014/chart" uri="{C3380CC4-5D6E-409C-BE32-E72D297353CC}">
              <c16:uniqueId val="{00000002-4CED-411E-8275-CC310D3ABCBE}"/>
            </c:ext>
          </c:extLst>
        </c:ser>
        <c:dLbls>
          <c:showLegendKey val="0"/>
          <c:showVal val="0"/>
          <c:showCatName val="0"/>
          <c:showSerName val="0"/>
          <c:showPercent val="0"/>
          <c:showBubbleSize val="0"/>
        </c:dLbls>
        <c:gapWidth val="219"/>
        <c:overlap val="-27"/>
        <c:axId val="524948392"/>
        <c:axId val="524947736"/>
      </c:barChart>
      <c:catAx>
        <c:axId val="524948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524947736"/>
        <c:crosses val="autoZero"/>
        <c:auto val="1"/>
        <c:lblAlgn val="ctr"/>
        <c:lblOffset val="100"/>
        <c:noMultiLvlLbl val="0"/>
      </c:catAx>
      <c:valAx>
        <c:axId val="5249477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524948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'C2.'!$E$7</c:f>
              <c:strCache>
                <c:ptCount val="1"/>
                <c:pt idx="0">
                  <c:v>2005</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'C2.'!$C$8:$C$14</c:f>
              <c:strCache>
                <c:ptCount val="7"/>
                <c:pt idx="0">
                  <c:v>ARG</c:v>
                </c:pt>
                <c:pt idx="1">
                  <c:v>BOL</c:v>
                </c:pt>
                <c:pt idx="2">
                  <c:v>BRA</c:v>
                </c:pt>
                <c:pt idx="3">
                  <c:v>CHL</c:v>
                </c:pt>
                <c:pt idx="4">
                  <c:v>COL</c:v>
                </c:pt>
                <c:pt idx="5">
                  <c:v>MEX</c:v>
                </c:pt>
                <c:pt idx="6">
                  <c:v>PER</c:v>
                </c:pt>
              </c:strCache>
            </c:strRef>
          </c:cat>
          <c:val>
            <c:numRef>
              <c:f>'C2.'!$E$8:$E$14</c:f>
              <c:numCache>
                <c:formatCode>#,##0.0</c:formatCode>
                <c:ptCount val="7"/>
                <c:pt idx="0">
                  <c:v>26.2</c:v>
                </c:pt>
                <c:pt idx="1">
                  <c:v>50.4</c:v>
                </c:pt>
                <c:pt idx="2">
                  <c:v>29</c:v>
                </c:pt>
                <c:pt idx="3">
                  <c:v>9</c:v>
                </c:pt>
                <c:pt idx="4">
                  <c:v>17.899999999999999</c:v>
                </c:pt>
                <c:pt idx="5">
                  <c:v>14.4</c:v>
                </c:pt>
                <c:pt idx="6">
                  <c:v>36.1</c:v>
                </c:pt>
              </c:numCache>
            </c:numRef>
          </c:val>
          <c:extLst>
            <c:ext xmlns:c16="http://schemas.microsoft.com/office/drawing/2014/chart" uri="{C3380CC4-5D6E-409C-BE32-E72D297353CC}">
              <c16:uniqueId val="{00000000-5DC1-4AFD-8DC4-ED916886056F}"/>
            </c:ext>
          </c:extLst>
        </c:ser>
        <c:ser>
          <c:idx val="0"/>
          <c:order val="1"/>
          <c:tx>
            <c:strRef>
              <c:f>'C2.'!$G$7</c:f>
              <c:strCache>
                <c:ptCount val="1"/>
                <c:pt idx="0">
                  <c:v>2014</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'C2.'!$C$8:$C$14</c:f>
              <c:strCache>
                <c:ptCount val="7"/>
                <c:pt idx="0">
                  <c:v>ARG</c:v>
                </c:pt>
                <c:pt idx="1">
                  <c:v>BOL</c:v>
                </c:pt>
                <c:pt idx="2">
                  <c:v>BRA</c:v>
                </c:pt>
                <c:pt idx="3">
                  <c:v>CHL</c:v>
                </c:pt>
                <c:pt idx="4">
                  <c:v>COL</c:v>
                </c:pt>
                <c:pt idx="5">
                  <c:v>MEX</c:v>
                </c:pt>
                <c:pt idx="6">
                  <c:v>PER</c:v>
                </c:pt>
              </c:strCache>
            </c:strRef>
          </c:cat>
          <c:val>
            <c:numRef>
              <c:f>'C2.'!$G$8:$G$14</c:f>
              <c:numCache>
                <c:formatCode>#,##0.0</c:formatCode>
                <c:ptCount val="7"/>
                <c:pt idx="0">
                  <c:v>16.7</c:v>
                </c:pt>
                <c:pt idx="1">
                  <c:v>43.5</c:v>
                </c:pt>
                <c:pt idx="2">
                  <c:v>22.3</c:v>
                </c:pt>
                <c:pt idx="3">
                  <c:v>9</c:v>
                </c:pt>
                <c:pt idx="4">
                  <c:v>13.1</c:v>
                </c:pt>
                <c:pt idx="5">
                  <c:v>11.1</c:v>
                </c:pt>
                <c:pt idx="6">
                  <c:v>34.200000000000003</c:v>
                </c:pt>
              </c:numCache>
            </c:numRef>
          </c:val>
          <c:extLst>
            <c:ext xmlns:c16="http://schemas.microsoft.com/office/drawing/2014/chart" uri="{C3380CC4-5D6E-409C-BE32-E72D297353CC}">
              <c16:uniqueId val="{00000001-5DC1-4AFD-8DC4-ED916886056F}"/>
            </c:ext>
          </c:extLst>
        </c:ser>
        <c:dLbls>
          <c:showLegendKey val="0"/>
          <c:showVal val="0"/>
          <c:showCatName val="0"/>
          <c:showSerName val="0"/>
          <c:showPercent val="0"/>
          <c:showBubbleSize val="0"/>
        </c:dLbls>
        <c:gapWidth val="219"/>
        <c:overlap val="-27"/>
        <c:axId val="177153152"/>
        <c:axId val="177154688"/>
      </c:barChart>
      <c:catAx>
        <c:axId val="17715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AR"/>
          </a:p>
        </c:txPr>
        <c:crossAx val="177154688"/>
        <c:crosses val="autoZero"/>
        <c:auto val="1"/>
        <c:lblAlgn val="ctr"/>
        <c:lblOffset val="100"/>
        <c:noMultiLvlLbl val="0"/>
      </c:catAx>
      <c:valAx>
        <c:axId val="177154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AR"/>
          </a:p>
        </c:txPr>
        <c:crossAx val="17715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200">
          <a:solidFill>
            <a:sysClr val="windowText" lastClr="000000"/>
          </a:solidFill>
        </a:defRPr>
      </a:pPr>
      <a:endParaRPr lang="es-A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'D1.'!$W$7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'D1.'!$C$8:$C$14</c:f>
              <c:strCache>
                <c:ptCount val="7"/>
                <c:pt idx="0">
                  <c:v>ARG</c:v>
                </c:pt>
                <c:pt idx="1">
                  <c:v>BOL</c:v>
                </c:pt>
                <c:pt idx="2">
                  <c:v>BRA</c:v>
                </c:pt>
                <c:pt idx="3">
                  <c:v>CHL</c:v>
                </c:pt>
                <c:pt idx="4">
                  <c:v>COL</c:v>
                </c:pt>
                <c:pt idx="5">
                  <c:v>MEX</c:v>
                </c:pt>
                <c:pt idx="6">
                  <c:v>PER</c:v>
                </c:pt>
              </c:strCache>
            </c:strRef>
          </c:cat>
          <c:val>
            <c:numRef>
              <c:f>'D1.'!$W$8:$W$14</c:f>
              <c:numCache>
                <c:formatCode>#,##0.0</c:formatCode>
                <c:ptCount val="7"/>
                <c:pt idx="0">
                  <c:v>31.540000000000003</c:v>
                </c:pt>
                <c:pt idx="1">
                  <c:v>58.05</c:v>
                </c:pt>
                <c:pt idx="2">
                  <c:v>40.924999999999997</c:v>
                </c:pt>
                <c:pt idx="3">
                  <c:v>30.65</c:v>
                </c:pt>
                <c:pt idx="4">
                  <c:v>53.820000000000007</c:v>
                </c:pt>
                <c:pt idx="5">
                  <c:v>42.533333333333339</c:v>
                </c:pt>
                <c:pt idx="6">
                  <c:v>51.7</c:v>
                </c:pt>
              </c:numCache>
            </c:numRef>
          </c:val>
          <c:extLst>
            <c:ext xmlns:c16="http://schemas.microsoft.com/office/drawing/2014/chart" uri="{C3380CC4-5D6E-409C-BE32-E72D297353CC}">
              <c16:uniqueId val="{00000000-4CCF-4F55-85E8-C2D7A0BE9A3B}"/>
            </c:ext>
          </c:extLst>
        </c:ser>
        <c:ser>
          <c:idx val="0"/>
          <c:order val="1"/>
          <c:tx>
            <c:strRef>
              <c:f>'D1.'!$Z$7</c:f>
              <c:strCache>
                <c:ptCount val="1"/>
                <c:pt idx="0">
                  <c:v>2015-2017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'D1.'!$C$8:$C$14</c:f>
              <c:strCache>
                <c:ptCount val="7"/>
                <c:pt idx="0">
                  <c:v>ARG</c:v>
                </c:pt>
                <c:pt idx="1">
                  <c:v>BOL</c:v>
                </c:pt>
                <c:pt idx="2">
                  <c:v>BRA</c:v>
                </c:pt>
                <c:pt idx="3">
                  <c:v>CHL</c:v>
                </c:pt>
                <c:pt idx="4">
                  <c:v>COL</c:v>
                </c:pt>
                <c:pt idx="5">
                  <c:v>MEX</c:v>
                </c:pt>
                <c:pt idx="6">
                  <c:v>PER</c:v>
                </c:pt>
              </c:strCache>
            </c:strRef>
          </c:cat>
          <c:val>
            <c:numRef>
              <c:f>'D1.'!$Z$8:$Z$14</c:f>
              <c:numCache>
                <c:formatCode>#,##0.0</c:formatCode>
                <c:ptCount val="7"/>
                <c:pt idx="0">
                  <c:v>7.8</c:v>
                </c:pt>
                <c:pt idx="1">
                  <c:v>25.3</c:v>
                </c:pt>
                <c:pt idx="2">
                  <c:v>19.399999999999999</c:v>
                </c:pt>
                <c:pt idx="3">
                  <c:v>10.1</c:v>
                </c:pt>
                <c:pt idx="4">
                  <c:v>28.6</c:v>
                </c:pt>
                <c:pt idx="5">
                  <c:v>34.799999999999997</c:v>
                </c:pt>
                <c:pt idx="6">
                  <c:v>24.3</c:v>
                </c:pt>
              </c:numCache>
            </c:numRef>
          </c:val>
          <c:extLst>
            <c:ext xmlns:c16="http://schemas.microsoft.com/office/drawing/2014/chart" uri="{C3380CC4-5D6E-409C-BE32-E72D297353CC}">
              <c16:uniqueId val="{00000001-4CCF-4F55-85E8-C2D7A0BE9A3B}"/>
            </c:ext>
          </c:extLst>
        </c:ser>
        <c:dLbls>
          <c:showLegendKey val="0"/>
          <c:showVal val="0"/>
          <c:showCatName val="0"/>
          <c:showSerName val="0"/>
          <c:showPercent val="0"/>
          <c:showBubbleSize val="0"/>
        </c:dLbls>
        <c:gapWidth val="219"/>
        <c:overlap val="-27"/>
        <c:axId val="28085248"/>
        <c:axId val="28087040"/>
      </c:barChart>
      <c:catAx>
        <c:axId val="2808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8087040"/>
        <c:crosses val="autoZero"/>
        <c:auto val="1"/>
        <c:lblAlgn val="ctr"/>
        <c:lblOffset val="100"/>
        <c:noMultiLvlLbl val="0"/>
      </c:catAx>
      <c:valAx>
        <c:axId val="28087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8085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'D2.'!$W$7</c:f>
              <c:strCache>
                <c:ptCount val="1"/>
                <c:pt idx="0">
                  <c:v>2000-2004</c:v>
                </c:pt>
              </c:strCache>
            </c:strRef>
          </c:tx>
          <c:spPr>
            <a:solidFill>
              <a:schemeClr val="accent2"/>
            </a:solidFill>
            <a:ln>
              <a:noFill/>
            </a:ln>
            <a:effectLst/>
          </c:spPr>
          <c:invertIfNegative val="0"/>
          <c:dLbls>
            <c:spPr>
              <a:noFill/>
              <a:ln>
                <a:noFill/>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'D2.'!$C$8:$C$14</c:f>
              <c:strCache>
                <c:ptCount val="7"/>
                <c:pt idx="0">
                  <c:v>ARG</c:v>
                </c:pt>
                <c:pt idx="1">
                  <c:v>BOL</c:v>
                </c:pt>
                <c:pt idx="2">
                  <c:v>BRA</c:v>
                </c:pt>
                <c:pt idx="3">
                  <c:v>CHL</c:v>
                </c:pt>
                <c:pt idx="4">
                  <c:v>COL</c:v>
                </c:pt>
                <c:pt idx="5">
                  <c:v>MEX</c:v>
                </c:pt>
                <c:pt idx="6">
                  <c:v>PER</c:v>
                </c:pt>
              </c:strCache>
            </c:strRef>
          </c:cat>
          <c:val>
            <c:numRef>
              <c:f>'D2.'!$W$8:$W$14</c:f>
              <c:numCache>
                <c:formatCode>#,##0.0</c:formatCode>
                <c:ptCount val="7"/>
                <c:pt idx="0">
                  <c:v>9.6</c:v>
                </c:pt>
                <c:pt idx="1">
                  <c:v>31.200000000000003</c:v>
                </c:pt>
                <c:pt idx="2">
                  <c:v>6.9</c:v>
                </c:pt>
                <c:pt idx="3">
                  <c:v>5.6</c:v>
                </c:pt>
                <c:pt idx="4">
                  <c:v>22.3</c:v>
                </c:pt>
                <c:pt idx="5">
                  <c:v>11</c:v>
                </c:pt>
                <c:pt idx="6">
                  <c:v>17.95</c:v>
                </c:pt>
              </c:numCache>
            </c:numRef>
          </c:val>
          <c:extLst>
            <c:ext xmlns:c16="http://schemas.microsoft.com/office/drawing/2014/chart" uri="{C3380CC4-5D6E-409C-BE32-E72D297353CC}">
              <c16:uniqueId val="{00000000-DC1F-49E1-9605-CDDF7F66D2D2}"/>
            </c:ext>
          </c:extLst>
        </c:ser>
        <c:ser>
          <c:idx val="2"/>
          <c:order val="1"/>
          <c:tx>
            <c:strRef>
              <c:f>'D2.'!$X$7</c:f>
              <c:strCache>
                <c:ptCount val="1"/>
                <c:pt idx="0">
                  <c:v>2005-2008</c:v>
                </c:pt>
              </c:strCache>
            </c:strRef>
          </c:tx>
          <c:spPr>
            <a:solidFill>
              <a:schemeClr val="accent3"/>
            </a:solidFill>
            <a:ln>
              <a:noFill/>
            </a:ln>
            <a:effectLst/>
          </c:spPr>
          <c:invertIfNegative val="0"/>
          <c:dLbls>
            <c:spPr>
              <a:noFill/>
              <a:ln>
                <a:noFill/>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'D2.'!$C$8:$C$14</c:f>
              <c:strCache>
                <c:ptCount val="7"/>
                <c:pt idx="0">
                  <c:v>ARG</c:v>
                </c:pt>
                <c:pt idx="1">
                  <c:v>BOL</c:v>
                </c:pt>
                <c:pt idx="2">
                  <c:v>BRA</c:v>
                </c:pt>
                <c:pt idx="3">
                  <c:v>CHL</c:v>
                </c:pt>
                <c:pt idx="4">
                  <c:v>COL</c:v>
                </c:pt>
                <c:pt idx="5">
                  <c:v>MEX</c:v>
                </c:pt>
                <c:pt idx="6">
                  <c:v>PER</c:v>
                </c:pt>
              </c:strCache>
            </c:strRef>
          </c:cat>
          <c:val>
            <c:numRef>
              <c:f>'D2.'!$X$8:$X$14</c:f>
              <c:numCache>
                <c:formatCode>#,##0.0</c:formatCode>
                <c:ptCount val="7"/>
                <c:pt idx="0">
                  <c:v>5.3250000000000002</c:v>
                </c:pt>
                <c:pt idx="1">
                  <c:v>26.6</c:v>
                </c:pt>
                <c:pt idx="2">
                  <c:v>4.55</c:v>
                </c:pt>
                <c:pt idx="3">
                  <c:v>4</c:v>
                </c:pt>
                <c:pt idx="4">
                  <c:v>20.2</c:v>
                </c:pt>
                <c:pt idx="5">
                  <c:v>9.3000000000000007</c:v>
                </c:pt>
                <c:pt idx="6">
                  <c:v>13.05</c:v>
                </c:pt>
              </c:numCache>
            </c:numRef>
          </c:val>
          <c:extLst>
            <c:ext xmlns:c16="http://schemas.microsoft.com/office/drawing/2014/chart" uri="{C3380CC4-5D6E-409C-BE32-E72D297353CC}">
              <c16:uniqueId val="{00000001-DC1F-49E1-9605-CDDF7F66D2D2}"/>
            </c:ext>
          </c:extLst>
        </c:ser>
        <c:ser>
          <c:idx val="0"/>
          <c:order val="2"/>
          <c:tx>
            <c:v>2009-2014</c:v>
          </c:tx>
          <c:spPr>
            <a:solidFill>
              <a:schemeClr val="accent1"/>
            </a:solidFill>
            <a:ln>
              <a:noFill/>
            </a:ln>
            <a:effectLst/>
          </c:spPr>
          <c:invertIfNegative val="0"/>
          <c:dLbls>
            <c:spPr>
              <a:noFill/>
              <a:ln>
                <a:noFill/>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'D2.'!$C$8:$C$14</c:f>
              <c:strCache>
                <c:ptCount val="7"/>
                <c:pt idx="0">
                  <c:v>ARG</c:v>
                </c:pt>
                <c:pt idx="1">
                  <c:v>BOL</c:v>
                </c:pt>
                <c:pt idx="2">
                  <c:v>BRA</c:v>
                </c:pt>
                <c:pt idx="3">
                  <c:v>CHL</c:v>
                </c:pt>
                <c:pt idx="4">
                  <c:v>COL</c:v>
                </c:pt>
                <c:pt idx="5">
                  <c:v>MEX</c:v>
                </c:pt>
                <c:pt idx="6">
                  <c:v>PER</c:v>
                </c:pt>
              </c:strCache>
            </c:strRef>
          </c:cat>
          <c:val>
            <c:numRef>
              <c:f>'D2.'!$Y$8:$Y$14</c:f>
              <c:numCache>
                <c:formatCode>#,##0.0</c:formatCode>
                <c:ptCount val="7"/>
                <c:pt idx="0">
                  <c:v>3.4</c:v>
                </c:pt>
                <c:pt idx="1">
                  <c:v>16.520000000000003</c:v>
                </c:pt>
                <c:pt idx="2">
                  <c:v>4.08</c:v>
                </c:pt>
                <c:pt idx="3">
                  <c:v>3</c:v>
                </c:pt>
                <c:pt idx="4">
                  <c:v>15.15</c:v>
                </c:pt>
                <c:pt idx="5">
                  <c:v>12.866666666666667</c:v>
                </c:pt>
                <c:pt idx="6">
                  <c:v>6.5500000000000007</c:v>
                </c:pt>
              </c:numCache>
            </c:numRef>
          </c:val>
          <c:extLst>
            <c:ext xmlns:c16="http://schemas.microsoft.com/office/drawing/2014/chart" uri="{C3380CC4-5D6E-409C-BE32-E72D297353CC}">
              <c16:uniqueId val="{00000002-DC1F-49E1-9605-CDDF7F66D2D2}"/>
            </c:ext>
          </c:extLst>
        </c:ser>
        <c:ser>
          <c:idx val="3"/>
          <c:order val="3"/>
          <c:tx>
            <c:strRef>
              <c:f>'D2.'!$Z$7</c:f>
              <c:strCache>
                <c:ptCount val="1"/>
                <c:pt idx="0">
                  <c:v>2015-2017</c:v>
                </c:pt>
              </c:strCache>
            </c:strRef>
          </c:tx>
          <c:spPr>
            <a:solidFill>
              <a:schemeClr val="accent4"/>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'D2.'!$C$8:$C$14</c:f>
              <c:strCache>
                <c:ptCount val="7"/>
                <c:pt idx="0">
                  <c:v>ARG</c:v>
                </c:pt>
                <c:pt idx="1">
                  <c:v>BOL</c:v>
                </c:pt>
                <c:pt idx="2">
                  <c:v>BRA</c:v>
                </c:pt>
                <c:pt idx="3">
                  <c:v>CHL</c:v>
                </c:pt>
                <c:pt idx="4">
                  <c:v>COL</c:v>
                </c:pt>
                <c:pt idx="5">
                  <c:v>MEX</c:v>
                </c:pt>
                <c:pt idx="6">
                  <c:v>PER</c:v>
                </c:pt>
              </c:strCache>
            </c:strRef>
          </c:cat>
          <c:val>
            <c:numRef>
              <c:f>'D2.'!$Z$8:$Z$14</c:f>
              <c:numCache>
                <c:formatCode>#,##0.0</c:formatCode>
                <c:ptCount val="7"/>
                <c:pt idx="0">
                  <c:v>2.8499999999999996</c:v>
                </c:pt>
                <c:pt idx="1">
                  <c:v>15.933333333333332</c:v>
                </c:pt>
                <c:pt idx="2">
                  <c:v>4.8666666666666663</c:v>
                </c:pt>
                <c:pt idx="3">
                  <c:v>1.6</c:v>
                </c:pt>
                <c:pt idx="4">
                  <c:v>11.4</c:v>
                </c:pt>
                <c:pt idx="5">
                  <c:v>11.7</c:v>
                </c:pt>
                <c:pt idx="6">
                  <c:v>5.2</c:v>
                </c:pt>
              </c:numCache>
            </c:numRef>
          </c:val>
          <c:extLst>
            <c:ext xmlns:c16="http://schemas.microsoft.com/office/drawing/2014/chart" uri="{C3380CC4-5D6E-409C-BE32-E72D297353CC}">
              <c16:uniqueId val="{00000003-DC1F-49E1-9605-CDDF7F66D2D2}"/>
            </c:ext>
          </c:extLst>
        </c:ser>
        <c:dLbls>
          <c:showLegendKey val="0"/>
          <c:showVal val="0"/>
          <c:showCatName val="0"/>
          <c:showSerName val="0"/>
          <c:showPercent val="0"/>
          <c:showBubbleSize val="0"/>
        </c:dLbls>
        <c:gapWidth val="219"/>
        <c:overlap val="-27"/>
        <c:axId val="29860224"/>
        <c:axId val="29861760"/>
      </c:barChart>
      <c:catAx>
        <c:axId val="2986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9861760"/>
        <c:crosses val="autoZero"/>
        <c:auto val="1"/>
        <c:lblAlgn val="ctr"/>
        <c:lblOffset val="100"/>
        <c:noMultiLvlLbl val="0"/>
      </c:catAx>
      <c:valAx>
        <c:axId val="298617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9860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'D3.'!$W$7</c:f>
              <c:strCache>
                <c:ptCount val="1"/>
                <c:pt idx="0">
                  <c:v>2000-2004</c:v>
                </c:pt>
              </c:strCache>
            </c:strRef>
          </c:tx>
          <c:spPr>
            <a:solidFill>
              <a:schemeClr val="accent2"/>
            </a:solidFill>
            <a:ln>
              <a:noFill/>
            </a:ln>
            <a:effectLst/>
          </c:spPr>
          <c:invertIfNegative val="0"/>
          <c:dLbls>
            <c:spPr>
              <a:noFill/>
              <a:ln>
                <a:noFill/>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'D3.'!$C$8:$C$14</c:f>
              <c:strCache>
                <c:ptCount val="7"/>
                <c:pt idx="0">
                  <c:v>ARG</c:v>
                </c:pt>
                <c:pt idx="1">
                  <c:v>BOL</c:v>
                </c:pt>
                <c:pt idx="2">
                  <c:v>BRA</c:v>
                </c:pt>
                <c:pt idx="3">
                  <c:v>CHL</c:v>
                </c:pt>
                <c:pt idx="4">
                  <c:v>COL</c:v>
                </c:pt>
                <c:pt idx="5">
                  <c:v>MEX</c:v>
                </c:pt>
                <c:pt idx="6">
                  <c:v>PER</c:v>
                </c:pt>
              </c:strCache>
            </c:strRef>
          </c:cat>
          <c:val>
            <c:numRef>
              <c:f>'D3.'!$W$8:$W$14</c:f>
              <c:numCache>
                <c:formatCode>#,##0.0</c:formatCode>
                <c:ptCount val="7"/>
                <c:pt idx="0">
                  <c:v>46.55</c:v>
                </c:pt>
                <c:pt idx="1">
                  <c:v>66.449999999999989</c:v>
                </c:pt>
                <c:pt idx="2">
                  <c:v>37.949999999999996</c:v>
                </c:pt>
                <c:pt idx="3">
                  <c:v>40</c:v>
                </c:pt>
                <c:pt idx="4">
                  <c:v>52.833333333333336</c:v>
                </c:pt>
                <c:pt idx="5">
                  <c:v>46</c:v>
                </c:pt>
                <c:pt idx="6">
                  <c:v>48.875</c:v>
                </c:pt>
              </c:numCache>
            </c:numRef>
          </c:val>
          <c:extLst>
            <c:ext xmlns:c16="http://schemas.microsoft.com/office/drawing/2014/chart" uri="{C3380CC4-5D6E-409C-BE32-E72D297353CC}">
              <c16:uniqueId val="{00000000-8C52-4D8D-B203-747510445E1E}"/>
            </c:ext>
          </c:extLst>
        </c:ser>
        <c:ser>
          <c:idx val="2"/>
          <c:order val="1"/>
          <c:tx>
            <c:strRef>
              <c:f>'D3.'!$X$7</c:f>
              <c:strCache>
                <c:ptCount val="1"/>
                <c:pt idx="0">
                  <c:v>2005-2008</c:v>
                </c:pt>
              </c:strCache>
            </c:strRef>
          </c:tx>
          <c:spPr>
            <a:solidFill>
              <a:schemeClr val="accent3"/>
            </a:solidFill>
            <a:ln>
              <a:noFill/>
            </a:ln>
            <a:effectLst/>
          </c:spPr>
          <c:invertIfNegative val="0"/>
          <c:dLbls>
            <c:spPr>
              <a:noFill/>
              <a:ln>
                <a:noFill/>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'D3.'!$C$8:$C$14</c:f>
              <c:strCache>
                <c:ptCount val="7"/>
                <c:pt idx="0">
                  <c:v>ARG</c:v>
                </c:pt>
                <c:pt idx="1">
                  <c:v>BOL</c:v>
                </c:pt>
                <c:pt idx="2">
                  <c:v>BRA</c:v>
                </c:pt>
                <c:pt idx="3">
                  <c:v>CHL</c:v>
                </c:pt>
                <c:pt idx="4">
                  <c:v>COL</c:v>
                </c:pt>
                <c:pt idx="5">
                  <c:v>MEX</c:v>
                </c:pt>
                <c:pt idx="6">
                  <c:v>PER</c:v>
                </c:pt>
              </c:strCache>
            </c:strRef>
          </c:cat>
          <c:val>
            <c:numRef>
              <c:f>'D3.'!$X$8:$X$14</c:f>
              <c:numCache>
                <c:formatCode>#,##0.0</c:formatCode>
                <c:ptCount val="7"/>
                <c:pt idx="0">
                  <c:v>31.674999999999997</c:v>
                </c:pt>
                <c:pt idx="1">
                  <c:v>54.05</c:v>
                </c:pt>
                <c:pt idx="2">
                  <c:v>29.15</c:v>
                </c:pt>
                <c:pt idx="3">
                  <c:v>35.9</c:v>
                </c:pt>
                <c:pt idx="4">
                  <c:v>47.1</c:v>
                </c:pt>
                <c:pt idx="5">
                  <c:v>40.200000000000003</c:v>
                </c:pt>
                <c:pt idx="6">
                  <c:v>38.924999999999997</c:v>
                </c:pt>
              </c:numCache>
            </c:numRef>
          </c:val>
          <c:extLst>
            <c:ext xmlns:c16="http://schemas.microsoft.com/office/drawing/2014/chart" uri="{C3380CC4-5D6E-409C-BE32-E72D297353CC}">
              <c16:uniqueId val="{00000002-8C52-4D8D-B203-747510445E1E}"/>
            </c:ext>
          </c:extLst>
        </c:ser>
        <c:ser>
          <c:idx val="0"/>
          <c:order val="2"/>
          <c:tx>
            <c:strRef>
              <c:f>'D3.'!$Y$7</c:f>
              <c:strCache>
                <c:ptCount val="1"/>
                <c:pt idx="0">
                  <c:v>2009-2014</c:v>
                </c:pt>
              </c:strCache>
            </c:strRef>
          </c:tx>
          <c:spPr>
            <a:solidFill>
              <a:schemeClr val="accent1"/>
            </a:solidFill>
            <a:ln>
              <a:noFill/>
            </a:ln>
            <a:effectLst/>
          </c:spPr>
          <c:invertIfNegative val="0"/>
          <c:dLbls>
            <c:spPr>
              <a:noFill/>
              <a:ln>
                <a:noFill/>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'D3.'!$C$8:$C$14</c:f>
              <c:strCache>
                <c:ptCount val="7"/>
                <c:pt idx="0">
                  <c:v>ARG</c:v>
                </c:pt>
                <c:pt idx="1">
                  <c:v>BOL</c:v>
                </c:pt>
                <c:pt idx="2">
                  <c:v>BRA</c:v>
                </c:pt>
                <c:pt idx="3">
                  <c:v>CHL</c:v>
                </c:pt>
                <c:pt idx="4">
                  <c:v>COL</c:v>
                </c:pt>
                <c:pt idx="5">
                  <c:v>MEX</c:v>
                </c:pt>
                <c:pt idx="6">
                  <c:v>PER</c:v>
                </c:pt>
              </c:strCache>
            </c:strRef>
          </c:cat>
          <c:val>
            <c:numRef>
              <c:f>'D3.'!$Y$8:$Y$14</c:f>
              <c:numCache>
                <c:formatCode>#,##0.0</c:formatCode>
                <c:ptCount val="7"/>
                <c:pt idx="0">
                  <c:v>23.8</c:v>
                </c:pt>
                <c:pt idx="1">
                  <c:v>36.660000000000004</c:v>
                </c:pt>
                <c:pt idx="2">
                  <c:v>19.580000000000002</c:v>
                </c:pt>
                <c:pt idx="3">
                  <c:v>23.466666666666669</c:v>
                </c:pt>
                <c:pt idx="4">
                  <c:v>36.666666666666664</c:v>
                </c:pt>
                <c:pt idx="5">
                  <c:v>44.70000000000001</c:v>
                </c:pt>
                <c:pt idx="6">
                  <c:v>22.900000000000002</c:v>
                </c:pt>
              </c:numCache>
            </c:numRef>
          </c:val>
          <c:extLst>
            <c:ext xmlns:c16="http://schemas.microsoft.com/office/drawing/2014/chart" uri="{C3380CC4-5D6E-409C-BE32-E72D297353CC}">
              <c16:uniqueId val="{00000001-8C52-4D8D-B203-747510445E1E}"/>
            </c:ext>
          </c:extLst>
        </c:ser>
        <c:ser>
          <c:idx val="3"/>
          <c:order val="3"/>
          <c:tx>
            <c:strRef>
              <c:f>'D3.'!$Z$7</c:f>
              <c:strCache>
                <c:ptCount val="1"/>
                <c:pt idx="0">
                  <c:v>2015-2017</c:v>
                </c:pt>
              </c:strCache>
            </c:strRef>
          </c:tx>
          <c:spPr>
            <a:solidFill>
              <a:schemeClr val="accent4"/>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'D3.'!$C$8:$C$14</c:f>
              <c:strCache>
                <c:ptCount val="7"/>
                <c:pt idx="0">
                  <c:v>ARG</c:v>
                </c:pt>
                <c:pt idx="1">
                  <c:v>BOL</c:v>
                </c:pt>
                <c:pt idx="2">
                  <c:v>BRA</c:v>
                </c:pt>
                <c:pt idx="3">
                  <c:v>CHL</c:v>
                </c:pt>
                <c:pt idx="4">
                  <c:v>COL</c:v>
                </c:pt>
                <c:pt idx="5">
                  <c:v>MEX</c:v>
                </c:pt>
                <c:pt idx="6">
                  <c:v>PER</c:v>
                </c:pt>
              </c:strCache>
            </c:strRef>
          </c:cat>
          <c:val>
            <c:numRef>
              <c:f>'D3.'!$Z$8:$Z$14</c:f>
              <c:numCache>
                <c:formatCode>#,##0.0</c:formatCode>
                <c:ptCount val="7"/>
                <c:pt idx="0">
                  <c:v>20.100000000000001</c:v>
                </c:pt>
                <c:pt idx="1">
                  <c:v>35.133333333333333</c:v>
                </c:pt>
                <c:pt idx="2">
                  <c:v>19.399999999999999</c:v>
                </c:pt>
                <c:pt idx="3">
                  <c:v>12.2</c:v>
                </c:pt>
                <c:pt idx="4">
                  <c:v>30.400000000000002</c:v>
                </c:pt>
                <c:pt idx="5">
                  <c:v>43.7</c:v>
                </c:pt>
                <c:pt idx="6">
                  <c:v>19</c:v>
                </c:pt>
              </c:numCache>
            </c:numRef>
          </c:val>
          <c:extLst>
            <c:ext xmlns:c16="http://schemas.microsoft.com/office/drawing/2014/chart" uri="{C3380CC4-5D6E-409C-BE32-E72D297353CC}">
              <c16:uniqueId val="{00000003-8C52-4D8D-B203-747510445E1E}"/>
            </c:ext>
          </c:extLst>
        </c:ser>
        <c:dLbls>
          <c:showLegendKey val="0"/>
          <c:showVal val="0"/>
          <c:showCatName val="0"/>
          <c:showSerName val="0"/>
          <c:showPercent val="0"/>
          <c:showBubbleSize val="0"/>
        </c:dLbls>
        <c:gapWidth val="219"/>
        <c:overlap val="-27"/>
        <c:axId val="29860224"/>
        <c:axId val="29861760"/>
      </c:barChart>
      <c:catAx>
        <c:axId val="2986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9861760"/>
        <c:crosses val="autoZero"/>
        <c:auto val="1"/>
        <c:lblAlgn val="ctr"/>
        <c:lblOffset val="100"/>
        <c:noMultiLvlLbl val="0"/>
      </c:catAx>
      <c:valAx>
        <c:axId val="298617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9860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'D4.'!$W$7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'D4.'!$C$8:$C$14</c:f>
              <c:strCache>
                <c:ptCount val="7"/>
                <c:pt idx="0">
                  <c:v>ARG</c:v>
                </c:pt>
                <c:pt idx="1">
                  <c:v>BOL</c:v>
                </c:pt>
                <c:pt idx="2">
                  <c:v>BRA</c:v>
                </c:pt>
                <c:pt idx="3">
                  <c:v>CHL</c:v>
                </c:pt>
                <c:pt idx="4">
                  <c:v>COL</c:v>
                </c:pt>
                <c:pt idx="5">
                  <c:v>MEX</c:v>
                </c:pt>
                <c:pt idx="6">
                  <c:v>PER</c:v>
                </c:pt>
              </c:strCache>
            </c:strRef>
          </c:cat>
          <c:val>
            <c:numRef>
              <c:f>'D4.'!$W$8:$W$14</c:f>
              <c:numCache>
                <c:formatCode>#,##0.0</c:formatCode>
                <c:ptCount val="7"/>
                <c:pt idx="0">
                  <c:v>24.951083300000001</c:v>
                </c:pt>
                <c:pt idx="1">
                  <c:v>28.231450666666671</c:v>
                </c:pt>
                <c:pt idx="2">
                  <c:v>25.230639799999999</c:v>
                </c:pt>
                <c:pt idx="3">
                  <c:v>19.458576499999999</c:v>
                </c:pt>
                <c:pt idx="4">
                  <c:v>21.646107000000001</c:v>
                </c:pt>
                <c:pt idx="5">
                  <c:v>19.691910666666665</c:v>
                </c:pt>
                <c:pt idx="6">
                  <c:v>23.5959118</c:v>
                </c:pt>
              </c:numCache>
            </c:numRef>
          </c:val>
          <c:extLst>
            <c:ext xmlns:c16="http://schemas.microsoft.com/office/drawing/2014/chart" uri="{C3380CC4-5D6E-409C-BE32-E72D297353CC}">
              <c16:uniqueId val="{00000000-2B27-43B9-8EE7-0BC8409666B8}"/>
            </c:ext>
          </c:extLst>
        </c:ser>
        <c:ser>
          <c:idx val="0"/>
          <c:order val="1"/>
          <c:tx>
            <c:strRef>
              <c:f>'D4.'!$Z$7</c:f>
              <c:strCache>
                <c:ptCount val="1"/>
                <c:pt idx="0">
                  <c:v>2015-2017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'D4.'!$C$8:$C$14</c:f>
              <c:strCache>
                <c:ptCount val="7"/>
                <c:pt idx="0">
                  <c:v>ARG</c:v>
                </c:pt>
                <c:pt idx="1">
                  <c:v>BOL</c:v>
                </c:pt>
                <c:pt idx="2">
                  <c:v>BRA</c:v>
                </c:pt>
                <c:pt idx="3">
                  <c:v>CHL</c:v>
                </c:pt>
                <c:pt idx="4">
                  <c:v>COL</c:v>
                </c:pt>
                <c:pt idx="5">
                  <c:v>MEX</c:v>
                </c:pt>
                <c:pt idx="6">
                  <c:v>PER</c:v>
                </c:pt>
              </c:strCache>
            </c:strRef>
          </c:cat>
          <c:val>
            <c:numRef>
              <c:f>'D4.'!$Z$8:$Z$14</c:f>
              <c:numCache>
                <c:formatCode>#,##0.0</c:formatCode>
                <c:ptCount val="7"/>
                <c:pt idx="0">
                  <c:v>20.071188666666668</c:v>
                </c:pt>
                <c:pt idx="1">
                  <c:v>21.572592333333333</c:v>
                </c:pt>
                <c:pt idx="2">
                  <c:v>22.693367000000002</c:v>
                </c:pt>
                <c:pt idx="3">
                  <c:v>14.185581000000001</c:v>
                </c:pt>
                <c:pt idx="4">
                  <c:v>20.978867000000001</c:v>
                </c:pt>
                <c:pt idx="5">
                  <c:v>16.021366</c:v>
                </c:pt>
                <c:pt idx="6">
                  <c:v>20.085030499999998</c:v>
                </c:pt>
              </c:numCache>
            </c:numRef>
          </c:val>
          <c:extLst>
            <c:ext xmlns:c16="http://schemas.microsoft.com/office/drawing/2014/chart" uri="{C3380CC4-5D6E-409C-BE32-E72D297353CC}">
              <c16:uniqueId val="{00000001-2B27-43B9-8EE7-0BC8409666B8}"/>
            </c:ext>
          </c:extLst>
        </c:ser>
        <c:dLbls>
          <c:showLegendKey val="0"/>
          <c:showVal val="0"/>
          <c:showCatName val="0"/>
          <c:showSerName val="0"/>
          <c:showPercent val="0"/>
          <c:showBubbleSize val="0"/>
        </c:dLbls>
        <c:gapWidth val="219"/>
        <c:overlap val="-27"/>
        <c:axId val="30183808"/>
        <c:axId val="30185344"/>
      </c:barChart>
      <c:catAx>
        <c:axId val="3018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30185344"/>
        <c:crosses val="autoZero"/>
        <c:auto val="1"/>
        <c:lblAlgn val="ctr"/>
        <c:lblOffset val="100"/>
        <c:noMultiLvlLbl val="0"/>
      </c:catAx>
      <c:valAx>
        <c:axId val="301853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30183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'A2.'!$W$7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'A2.'!$C$8:$C$14</c:f>
              <c:strCache>
                <c:ptCount val="7"/>
                <c:pt idx="0">
                  <c:v>ARG</c:v>
                </c:pt>
                <c:pt idx="1">
                  <c:v>BOL</c:v>
                </c:pt>
                <c:pt idx="2">
                  <c:v>BRA</c:v>
                </c:pt>
                <c:pt idx="3">
                  <c:v>CHL</c:v>
                </c:pt>
                <c:pt idx="4">
                  <c:v>COL</c:v>
                </c:pt>
                <c:pt idx="5">
                  <c:v>MEX</c:v>
                </c:pt>
                <c:pt idx="6">
                  <c:v>PER</c:v>
                </c:pt>
              </c:strCache>
            </c:strRef>
          </c:cat>
          <c:val>
            <c:numRef>
              <c:f>'A2.'!$W$8:$W$14</c:f>
              <c:numCache>
                <c:formatCode>#,##0</c:formatCode>
                <c:ptCount val="7"/>
                <c:pt idx="0">
                  <c:v>13833.920353883001</c:v>
                </c:pt>
                <c:pt idx="1">
                  <c:v>4458.5521170113479</c:v>
                </c:pt>
                <c:pt idx="2">
                  <c:v>11579.836145944912</c:v>
                </c:pt>
                <c:pt idx="3">
                  <c:v>15083.09121854584</c:v>
                </c:pt>
                <c:pt idx="4">
                  <c:v>8470.3260615594754</c:v>
                </c:pt>
                <c:pt idx="5">
                  <c:v>15443.258254626238</c:v>
                </c:pt>
                <c:pt idx="6">
                  <c:v>6815.4487842605013</c:v>
                </c:pt>
              </c:numCache>
            </c:numRef>
          </c:val>
          <c:extLst>
            <c:ext xmlns:c16="http://schemas.microsoft.com/office/drawing/2014/chart" uri="{C3380CC4-5D6E-409C-BE32-E72D297353CC}">
              <c16:uniqueId val="{00000001-27F8-4CF6-8361-4385F5C49438}"/>
            </c:ext>
          </c:extLst>
        </c:ser>
        <c:ser>
          <c:idx val="0"/>
          <c:order val="1"/>
          <c:tx>
            <c:strRef>
              <c:f>'A2.'!$Z$7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'A2.'!$C$8:$C$14</c:f>
              <c:strCache>
                <c:ptCount val="7"/>
                <c:pt idx="0">
                  <c:v>ARG</c:v>
                </c:pt>
                <c:pt idx="1">
                  <c:v>BOL</c:v>
                </c:pt>
                <c:pt idx="2">
                  <c:v>BRA</c:v>
                </c:pt>
                <c:pt idx="3">
                  <c:v>CHL</c:v>
                </c:pt>
                <c:pt idx="4">
                  <c:v>COL</c:v>
                </c:pt>
                <c:pt idx="5">
                  <c:v>MEX</c:v>
                </c:pt>
                <c:pt idx="6">
                  <c:v>PER</c:v>
                </c:pt>
              </c:strCache>
            </c:strRef>
          </c:cat>
          <c:val>
            <c:numRef>
              <c:f>'A2.'!$Z$8:$Z$14</c:f>
              <c:numCache>
                <c:formatCode>#,##0</c:formatCode>
                <c:ptCount val="7"/>
                <c:pt idx="0">
                  <c:v>18877.884794837384</c:v>
                </c:pt>
                <c:pt idx="1">
                  <c:v>6708.4347199114372</c:v>
                </c:pt>
                <c:pt idx="2">
                  <c:v>14294.388069308814</c:v>
                </c:pt>
                <c:pt idx="3">
                  <c:v>22632.679571823679</c:v>
                </c:pt>
                <c:pt idx="4">
                  <c:v>13055.102931343639</c:v>
                </c:pt>
                <c:pt idx="5">
                  <c:v>17155.194629808775</c:v>
                </c:pt>
                <c:pt idx="6">
                  <c:v>12029.667932881435</c:v>
                </c:pt>
              </c:numCache>
            </c:numRef>
          </c:val>
          <c:extLst>
            <c:ext xmlns:c16="http://schemas.microsoft.com/office/drawing/2014/chart" uri="{C3380CC4-5D6E-409C-BE32-E72D297353CC}">
              <c16:uniqueId val="{00000000-27F8-4CF6-8361-4385F5C49438}"/>
            </c:ext>
          </c:extLst>
        </c:ser>
        <c:dLbls>
          <c:showLegendKey val="0"/>
          <c:showVal val="0"/>
          <c:showCatName val="0"/>
          <c:showSerName val="0"/>
          <c:showPercent val="0"/>
          <c:showBubbleSize val="0"/>
        </c:dLbls>
        <c:gapWidth val="219"/>
        <c:overlap val="-27"/>
        <c:axId val="29358720"/>
        <c:axId val="29712768"/>
      </c:barChart>
      <c:catAx>
        <c:axId val="2935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9712768"/>
        <c:crosses val="autoZero"/>
        <c:auto val="1"/>
        <c:lblAlgn val="ctr"/>
        <c:lblOffset val="100"/>
        <c:noMultiLvlLbl val="0"/>
      </c:catAx>
      <c:valAx>
        <c:axId val="29712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93587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r>
              <a:rPr lang="es-AR" b="1"/>
              <a:t>Distribución del ingreso por quintil. Año 2000.</a:t>
            </a: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endParaRPr lang="es-AR"/>
        </a:p>
      </c:txPr>
    </c:title>
    <c:autoTitleDeleted val="0"/>
    <c:plotArea>
      <c:layout/>
      <c:barChart>
        <c:barDir val="col"/>
        <c:grouping val="percentStacked"/>
        <c:varyColors val="0"/>
        <c:ser>
          <c:idx val="0"/>
          <c:order val="0"/>
          <c:spPr>
            <a:solidFill>
              <a:schemeClr val="accent1"/>
            </a:solidFill>
            <a:ln>
              <a:noFill/>
            </a:ln>
            <a:effectLst/>
          </c:spPr>
          <c:invertIfNegative val="0"/>
          <c:cat>
            <c:strRef>
              <c:f>'E1.'!$C$9:$C$15</c:f>
              <c:strCache>
                <c:ptCount val="7"/>
                <c:pt idx="0">
                  <c:v>ARG</c:v>
                </c:pt>
                <c:pt idx="1">
                  <c:v>BOL</c:v>
                </c:pt>
                <c:pt idx="2">
                  <c:v>BRA</c:v>
                </c:pt>
                <c:pt idx="3">
                  <c:v>CHL</c:v>
                </c:pt>
                <c:pt idx="4">
                  <c:v>COL</c:v>
                </c:pt>
                <c:pt idx="5">
                  <c:v>MEX</c:v>
                </c:pt>
                <c:pt idx="6">
                  <c:v>PER</c:v>
                </c:pt>
              </c:strCache>
            </c:strRef>
          </c:cat>
          <c:val>
            <c:numRef>
              <c:f>'E1.'!$D$9:$D$15</c:f>
              <c:numCache>
                <c:formatCode>#,##0.0</c:formatCode>
                <c:ptCount val="7"/>
                <c:pt idx="0">
                  <c:v>4</c:v>
                </c:pt>
                <c:pt idx="1">
                  <c:v>1.5</c:v>
                </c:pt>
                <c:pt idx="2">
                  <c:v>3.1</c:v>
                </c:pt>
                <c:pt idx="3">
                  <c:v>4.0999999999999996</c:v>
                </c:pt>
                <c:pt idx="4">
                  <c:v>2.7</c:v>
                </c:pt>
                <c:pt idx="5">
                  <c:v>3.5</c:v>
                </c:pt>
                <c:pt idx="6">
                  <c:v>3.5</c:v>
                </c:pt>
              </c:numCache>
            </c:numRef>
          </c:val>
          <c:extLst>
            <c:ext xmlns:c16="http://schemas.microsoft.com/office/drawing/2014/chart" uri="{C3380CC4-5D6E-409C-BE32-E72D297353CC}">
              <c16:uniqueId val="{00000000-D34A-4217-ADA3-7EA1A018EB3E}"/>
            </c:ext>
          </c:extLst>
        </c:ser>
        <c:ser>
          <c:idx val="1"/>
          <c:order val="1"/>
          <c:spPr>
            <a:solidFill>
              <a:schemeClr val="accent2"/>
            </a:solidFill>
            <a:ln>
              <a:noFill/>
            </a:ln>
            <a:effectLst/>
          </c:spPr>
          <c:invertIfNegative val="0"/>
          <c:cat>
            <c:strRef>
              <c:f>'E1.'!$C$9:$C$15</c:f>
              <c:strCache>
                <c:ptCount val="7"/>
                <c:pt idx="0">
                  <c:v>ARG</c:v>
                </c:pt>
                <c:pt idx="1">
                  <c:v>BOL</c:v>
                </c:pt>
                <c:pt idx="2">
                  <c:v>BRA</c:v>
                </c:pt>
                <c:pt idx="3">
                  <c:v>CHL</c:v>
                </c:pt>
                <c:pt idx="4">
                  <c:v>COL</c:v>
                </c:pt>
                <c:pt idx="5">
                  <c:v>MEX</c:v>
                </c:pt>
                <c:pt idx="6">
                  <c:v>PER</c:v>
                </c:pt>
              </c:strCache>
            </c:strRef>
          </c:cat>
          <c:val>
            <c:numRef>
              <c:f>'E1.'!$E$9:$E$15</c:f>
              <c:numCache>
                <c:formatCode>#,##0.0</c:formatCode>
                <c:ptCount val="7"/>
                <c:pt idx="0">
                  <c:v>10</c:v>
                </c:pt>
                <c:pt idx="1">
                  <c:v>5.5</c:v>
                </c:pt>
                <c:pt idx="2">
                  <c:v>6.4</c:v>
                </c:pt>
                <c:pt idx="3">
                  <c:v>8.1</c:v>
                </c:pt>
                <c:pt idx="4">
                  <c:v>6.6999999999999993</c:v>
                </c:pt>
                <c:pt idx="5">
                  <c:v>7.4</c:v>
                </c:pt>
                <c:pt idx="6">
                  <c:v>8.1</c:v>
                </c:pt>
              </c:numCache>
            </c:numRef>
          </c:val>
          <c:extLst>
            <c:ext xmlns:c16="http://schemas.microsoft.com/office/drawing/2014/chart" uri="{C3380CC4-5D6E-409C-BE32-E72D297353CC}">
              <c16:uniqueId val="{00000001-D34A-4217-ADA3-7EA1A018EB3E}"/>
            </c:ext>
          </c:extLst>
        </c:ser>
        <c:ser>
          <c:idx val="2"/>
          <c:order val="2"/>
          <c:spPr>
            <a:solidFill>
              <a:schemeClr val="accent3"/>
            </a:solidFill>
            <a:ln>
              <a:noFill/>
            </a:ln>
            <a:effectLst/>
          </c:spPr>
          <c:invertIfNegative val="0"/>
          <c:cat>
            <c:strRef>
              <c:f>'E1.'!$C$9:$C$15</c:f>
              <c:strCache>
                <c:ptCount val="7"/>
                <c:pt idx="0">
                  <c:v>ARG</c:v>
                </c:pt>
                <c:pt idx="1">
                  <c:v>BOL</c:v>
                </c:pt>
                <c:pt idx="2">
                  <c:v>BRA</c:v>
                </c:pt>
                <c:pt idx="3">
                  <c:v>CHL</c:v>
                </c:pt>
                <c:pt idx="4">
                  <c:v>COL</c:v>
                </c:pt>
                <c:pt idx="5">
                  <c:v>MEX</c:v>
                </c:pt>
                <c:pt idx="6">
                  <c:v>PER</c:v>
                </c:pt>
              </c:strCache>
            </c:strRef>
          </c:cat>
          <c:val>
            <c:numRef>
              <c:f>'E1.'!$F$9:$F$15</c:f>
              <c:numCache>
                <c:formatCode>#,##0.0</c:formatCode>
                <c:ptCount val="7"/>
                <c:pt idx="0">
                  <c:v>13.7</c:v>
                </c:pt>
                <c:pt idx="1">
                  <c:v>10.5</c:v>
                </c:pt>
                <c:pt idx="2">
                  <c:v>10.3</c:v>
                </c:pt>
                <c:pt idx="3">
                  <c:v>12.3</c:v>
                </c:pt>
                <c:pt idx="4">
                  <c:v>11</c:v>
                </c:pt>
                <c:pt idx="5">
                  <c:v>12.100000000000001</c:v>
                </c:pt>
                <c:pt idx="6">
                  <c:v>13.6</c:v>
                </c:pt>
              </c:numCache>
            </c:numRef>
          </c:val>
          <c:extLst>
            <c:ext xmlns:c16="http://schemas.microsoft.com/office/drawing/2014/chart" uri="{C3380CC4-5D6E-409C-BE32-E72D297353CC}">
              <c16:uniqueId val="{00000002-D34A-4217-ADA3-7EA1A018EB3E}"/>
            </c:ext>
          </c:extLst>
        </c:ser>
        <c:ser>
          <c:idx val="3"/>
          <c:order val="3"/>
          <c:spPr>
            <a:solidFill>
              <a:schemeClr val="accent4"/>
            </a:solidFill>
            <a:ln>
              <a:noFill/>
            </a:ln>
            <a:effectLst/>
          </c:spPr>
          <c:invertIfNegative val="0"/>
          <c:cat>
            <c:strRef>
              <c:f>'E1.'!$C$9:$C$15</c:f>
              <c:strCache>
                <c:ptCount val="7"/>
                <c:pt idx="0">
                  <c:v>ARG</c:v>
                </c:pt>
                <c:pt idx="1">
                  <c:v>BOL</c:v>
                </c:pt>
                <c:pt idx="2">
                  <c:v>BRA</c:v>
                </c:pt>
                <c:pt idx="3">
                  <c:v>CHL</c:v>
                </c:pt>
                <c:pt idx="4">
                  <c:v>COL</c:v>
                </c:pt>
                <c:pt idx="5">
                  <c:v>MEX</c:v>
                </c:pt>
                <c:pt idx="6">
                  <c:v>PER</c:v>
                </c:pt>
              </c:strCache>
            </c:strRef>
          </c:cat>
          <c:val>
            <c:numRef>
              <c:f>'E1.'!$G$9:$G$15</c:f>
              <c:numCache>
                <c:formatCode>#,##0.0</c:formatCode>
                <c:ptCount val="7"/>
                <c:pt idx="0">
                  <c:v>20.399999999999999</c:v>
                </c:pt>
                <c:pt idx="1">
                  <c:v>18.5</c:v>
                </c:pt>
                <c:pt idx="2">
                  <c:v>17.600000000000001</c:v>
                </c:pt>
                <c:pt idx="3">
                  <c:v>19.200000000000003</c:v>
                </c:pt>
                <c:pt idx="4">
                  <c:v>18.5</c:v>
                </c:pt>
                <c:pt idx="5">
                  <c:v>19.399999999999999</c:v>
                </c:pt>
                <c:pt idx="6">
                  <c:v>21.700000000000003</c:v>
                </c:pt>
              </c:numCache>
            </c:numRef>
          </c:val>
          <c:extLst>
            <c:ext xmlns:c16="http://schemas.microsoft.com/office/drawing/2014/chart" uri="{C3380CC4-5D6E-409C-BE32-E72D297353CC}">
              <c16:uniqueId val="{00000003-D34A-4217-ADA3-7EA1A018EB3E}"/>
            </c:ext>
          </c:extLst>
        </c:ser>
        <c:ser>
          <c:idx val="4"/>
          <c:order val="4"/>
          <c:spPr>
            <a:solidFill>
              <a:schemeClr val="accent5"/>
            </a:solidFill>
            <a:ln>
              <a:noFill/>
            </a:ln>
            <a:effectLst/>
          </c:spPr>
          <c:invertIfNegative val="0"/>
          <c:cat>
            <c:strRef>
              <c:f>'E1.'!$C$9:$C$15</c:f>
              <c:strCache>
                <c:ptCount val="7"/>
                <c:pt idx="0">
                  <c:v>ARG</c:v>
                </c:pt>
                <c:pt idx="1">
                  <c:v>BOL</c:v>
                </c:pt>
                <c:pt idx="2">
                  <c:v>BRA</c:v>
                </c:pt>
                <c:pt idx="3">
                  <c:v>CHL</c:v>
                </c:pt>
                <c:pt idx="4">
                  <c:v>COL</c:v>
                </c:pt>
                <c:pt idx="5">
                  <c:v>MEX</c:v>
                </c:pt>
                <c:pt idx="6">
                  <c:v>PER</c:v>
                </c:pt>
              </c:strCache>
            </c:strRef>
          </c:cat>
          <c:val>
            <c:numRef>
              <c:f>'E1.'!$H$9:$H$15</c:f>
              <c:numCache>
                <c:formatCode>#,##0.0</c:formatCode>
                <c:ptCount val="7"/>
                <c:pt idx="0">
                  <c:v>51.9</c:v>
                </c:pt>
                <c:pt idx="1">
                  <c:v>64.099999999999994</c:v>
                </c:pt>
                <c:pt idx="2">
                  <c:v>62.5</c:v>
                </c:pt>
                <c:pt idx="3">
                  <c:v>56.1</c:v>
                </c:pt>
                <c:pt idx="4">
                  <c:v>61</c:v>
                </c:pt>
                <c:pt idx="5">
                  <c:v>57.5</c:v>
                </c:pt>
                <c:pt idx="6">
                  <c:v>53.1</c:v>
                </c:pt>
              </c:numCache>
            </c:numRef>
          </c:val>
          <c:extLst>
            <c:ext xmlns:c16="http://schemas.microsoft.com/office/drawing/2014/chart" uri="{C3380CC4-5D6E-409C-BE32-E72D297353CC}">
              <c16:uniqueId val="{00000004-D34A-4217-ADA3-7EA1A018EB3E}"/>
            </c:ext>
          </c:extLst>
        </c:ser>
        <c:dLbls>
          <c:showLegendKey val="0"/>
          <c:showVal val="0"/>
          <c:showCatName val="0"/>
          <c:showSerName val="0"/>
          <c:showPercent val="0"/>
          <c:showBubbleSize val="0"/>
        </c:dLbls>
        <c:gapWidth val="150"/>
        <c:overlap val="100"/>
        <c:axId val="519422584"/>
        <c:axId val="519424552"/>
      </c:barChart>
      <c:catAx>
        <c:axId val="519422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AR"/>
          </a:p>
        </c:txPr>
        <c:crossAx val="519424552"/>
        <c:crosses val="autoZero"/>
        <c:auto val="1"/>
        <c:lblAlgn val="ctr"/>
        <c:lblOffset val="100"/>
        <c:noMultiLvlLbl val="0"/>
      </c:catAx>
      <c:valAx>
        <c:axId val="519424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AR"/>
          </a:p>
        </c:txPr>
        <c:crossAx val="51942258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200">
          <a:solidFill>
            <a:sysClr val="windowText" lastClr="000000"/>
          </a:solidFill>
        </a:defRPr>
      </a:pPr>
      <a:endParaRPr lang="es-A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r>
              <a:rPr lang="es-AR" b="1"/>
              <a:t>Distribución del ingreso por quintil. Año 2017.</a:t>
            </a: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endParaRPr lang="es-AR"/>
        </a:p>
      </c:txPr>
    </c:title>
    <c:autoTitleDeleted val="0"/>
    <c:plotArea>
      <c:layout/>
      <c:barChart>
        <c:barDir val="col"/>
        <c:grouping val="percentStacked"/>
        <c:varyColors val="0"/>
        <c:ser>
          <c:idx val="0"/>
          <c:order val="0"/>
          <c:spPr>
            <a:solidFill>
              <a:schemeClr val="accent1"/>
            </a:solidFill>
            <a:ln>
              <a:noFill/>
            </a:ln>
            <a:effectLst/>
          </c:spPr>
          <c:invertIfNegative val="0"/>
          <c:cat>
            <c:strRef>
              <c:f>'E1.'!$C$9:$C$15</c:f>
              <c:strCache>
                <c:ptCount val="7"/>
                <c:pt idx="0">
                  <c:v>ARG</c:v>
                </c:pt>
                <c:pt idx="1">
                  <c:v>BOL</c:v>
                </c:pt>
                <c:pt idx="2">
                  <c:v>BRA</c:v>
                </c:pt>
                <c:pt idx="3">
                  <c:v>CHL</c:v>
                </c:pt>
                <c:pt idx="4">
                  <c:v>COL</c:v>
                </c:pt>
                <c:pt idx="5">
                  <c:v>MEX</c:v>
                </c:pt>
                <c:pt idx="6">
                  <c:v>PER</c:v>
                </c:pt>
              </c:strCache>
            </c:strRef>
          </c:cat>
          <c:val>
            <c:numRef>
              <c:f>'E1.'!$X$9:$X$15</c:f>
              <c:numCache>
                <c:formatCode>#,##0.0</c:formatCode>
                <c:ptCount val="7"/>
                <c:pt idx="0">
                  <c:v>6.1999999999999993</c:v>
                </c:pt>
                <c:pt idx="1">
                  <c:v>3.5</c:v>
                </c:pt>
                <c:pt idx="2">
                  <c:v>3.2</c:v>
                </c:pt>
                <c:pt idx="3">
                  <c:v>5.5</c:v>
                </c:pt>
                <c:pt idx="4">
                  <c:v>3.7</c:v>
                </c:pt>
                <c:pt idx="5">
                  <c:v>4.4000000000000004</c:v>
                </c:pt>
                <c:pt idx="6">
                  <c:v>4.5</c:v>
                </c:pt>
              </c:numCache>
            </c:numRef>
          </c:val>
          <c:extLst>
            <c:ext xmlns:c16="http://schemas.microsoft.com/office/drawing/2014/chart" uri="{C3380CC4-5D6E-409C-BE32-E72D297353CC}">
              <c16:uniqueId val="{00000000-B0D6-495B-9D6D-F0AAAC6596F5}"/>
            </c:ext>
          </c:extLst>
        </c:ser>
        <c:ser>
          <c:idx val="1"/>
          <c:order val="1"/>
          <c:spPr>
            <a:solidFill>
              <a:schemeClr val="accent2"/>
            </a:solidFill>
            <a:ln>
              <a:noFill/>
            </a:ln>
            <a:effectLst/>
          </c:spPr>
          <c:invertIfNegative val="0"/>
          <c:cat>
            <c:strRef>
              <c:f>'E1.'!$C$9:$C$15</c:f>
              <c:strCache>
                <c:ptCount val="7"/>
                <c:pt idx="0">
                  <c:v>ARG</c:v>
                </c:pt>
                <c:pt idx="1">
                  <c:v>BOL</c:v>
                </c:pt>
                <c:pt idx="2">
                  <c:v>BRA</c:v>
                </c:pt>
                <c:pt idx="3">
                  <c:v>CHL</c:v>
                </c:pt>
                <c:pt idx="4">
                  <c:v>COL</c:v>
                </c:pt>
                <c:pt idx="5">
                  <c:v>MEX</c:v>
                </c:pt>
                <c:pt idx="6">
                  <c:v>PER</c:v>
                </c:pt>
              </c:strCache>
            </c:strRef>
          </c:cat>
          <c:val>
            <c:numRef>
              <c:f>'E1.'!$Y$9:$Y$15</c:f>
              <c:numCache>
                <c:formatCode>#,##0.0</c:formatCode>
                <c:ptCount val="7"/>
                <c:pt idx="0">
                  <c:v>10.8</c:v>
                </c:pt>
                <c:pt idx="1">
                  <c:v>8.8999999999999986</c:v>
                </c:pt>
                <c:pt idx="2">
                  <c:v>7.3</c:v>
                </c:pt>
                <c:pt idx="3">
                  <c:v>9.5</c:v>
                </c:pt>
                <c:pt idx="4">
                  <c:v>8</c:v>
                </c:pt>
                <c:pt idx="5">
                  <c:v>8.3000000000000007</c:v>
                </c:pt>
                <c:pt idx="6">
                  <c:v>9.3000000000000007</c:v>
                </c:pt>
              </c:numCache>
            </c:numRef>
          </c:val>
          <c:extLst>
            <c:ext xmlns:c16="http://schemas.microsoft.com/office/drawing/2014/chart" uri="{C3380CC4-5D6E-409C-BE32-E72D297353CC}">
              <c16:uniqueId val="{00000001-B0D6-495B-9D6D-F0AAAC6596F5}"/>
            </c:ext>
          </c:extLst>
        </c:ser>
        <c:ser>
          <c:idx val="2"/>
          <c:order val="2"/>
          <c:spPr>
            <a:solidFill>
              <a:schemeClr val="accent3"/>
            </a:solidFill>
            <a:ln>
              <a:noFill/>
            </a:ln>
            <a:effectLst/>
          </c:spPr>
          <c:invertIfNegative val="0"/>
          <c:cat>
            <c:strRef>
              <c:f>'E1.'!$C$9:$C$15</c:f>
              <c:strCache>
                <c:ptCount val="7"/>
                <c:pt idx="0">
                  <c:v>ARG</c:v>
                </c:pt>
                <c:pt idx="1">
                  <c:v>BOL</c:v>
                </c:pt>
                <c:pt idx="2">
                  <c:v>BRA</c:v>
                </c:pt>
                <c:pt idx="3">
                  <c:v>CHL</c:v>
                </c:pt>
                <c:pt idx="4">
                  <c:v>COL</c:v>
                </c:pt>
                <c:pt idx="5">
                  <c:v>MEX</c:v>
                </c:pt>
                <c:pt idx="6">
                  <c:v>PER</c:v>
                </c:pt>
              </c:strCache>
            </c:strRef>
          </c:cat>
          <c:val>
            <c:numRef>
              <c:f>'E1.'!$Z$9:$Z$15</c:f>
              <c:numCache>
                <c:formatCode>#,##0.0</c:formatCode>
                <c:ptCount val="7"/>
                <c:pt idx="0">
                  <c:v>15.3</c:v>
                </c:pt>
                <c:pt idx="1">
                  <c:v>14.6</c:v>
                </c:pt>
                <c:pt idx="2">
                  <c:v>12.8</c:v>
                </c:pt>
                <c:pt idx="3">
                  <c:v>13.399999999999999</c:v>
                </c:pt>
                <c:pt idx="4">
                  <c:v>12.6</c:v>
                </c:pt>
                <c:pt idx="5">
                  <c:v>12.399999999999999</c:v>
                </c:pt>
                <c:pt idx="6">
                  <c:v>14.5</c:v>
                </c:pt>
              </c:numCache>
            </c:numRef>
          </c:val>
          <c:extLst>
            <c:ext xmlns:c16="http://schemas.microsoft.com/office/drawing/2014/chart" uri="{C3380CC4-5D6E-409C-BE32-E72D297353CC}">
              <c16:uniqueId val="{00000002-B0D6-495B-9D6D-F0AAAC6596F5}"/>
            </c:ext>
          </c:extLst>
        </c:ser>
        <c:ser>
          <c:idx val="3"/>
          <c:order val="3"/>
          <c:spPr>
            <a:solidFill>
              <a:schemeClr val="accent4"/>
            </a:solidFill>
            <a:ln>
              <a:noFill/>
            </a:ln>
            <a:effectLst/>
          </c:spPr>
          <c:invertIfNegative val="0"/>
          <c:cat>
            <c:strRef>
              <c:f>'E1.'!$C$9:$C$15</c:f>
              <c:strCache>
                <c:ptCount val="7"/>
                <c:pt idx="0">
                  <c:v>ARG</c:v>
                </c:pt>
                <c:pt idx="1">
                  <c:v>BOL</c:v>
                </c:pt>
                <c:pt idx="2">
                  <c:v>BRA</c:v>
                </c:pt>
                <c:pt idx="3">
                  <c:v>CHL</c:v>
                </c:pt>
                <c:pt idx="4">
                  <c:v>COL</c:v>
                </c:pt>
                <c:pt idx="5">
                  <c:v>MEX</c:v>
                </c:pt>
                <c:pt idx="6">
                  <c:v>PER</c:v>
                </c:pt>
              </c:strCache>
            </c:strRef>
          </c:cat>
          <c:val>
            <c:numRef>
              <c:f>'E1.'!$AA$9:$AA$15</c:f>
              <c:numCache>
                <c:formatCode>#,##0.0</c:formatCode>
                <c:ptCount val="7"/>
                <c:pt idx="0">
                  <c:v>22.1</c:v>
                </c:pt>
                <c:pt idx="1">
                  <c:v>22.799999999999997</c:v>
                </c:pt>
                <c:pt idx="2">
                  <c:v>18.2</c:v>
                </c:pt>
                <c:pt idx="3">
                  <c:v>19.600000000000001</c:v>
                </c:pt>
                <c:pt idx="4">
                  <c:v>20.100000000000001</c:v>
                </c:pt>
                <c:pt idx="5">
                  <c:v>19.200000000000003</c:v>
                </c:pt>
                <c:pt idx="6">
                  <c:v>22.1</c:v>
                </c:pt>
              </c:numCache>
            </c:numRef>
          </c:val>
          <c:extLst>
            <c:ext xmlns:c16="http://schemas.microsoft.com/office/drawing/2014/chart" uri="{C3380CC4-5D6E-409C-BE32-E72D297353CC}">
              <c16:uniqueId val="{00000003-B0D6-495B-9D6D-F0AAAC6596F5}"/>
            </c:ext>
          </c:extLst>
        </c:ser>
        <c:ser>
          <c:idx val="4"/>
          <c:order val="4"/>
          <c:spPr>
            <a:solidFill>
              <a:schemeClr val="accent5"/>
            </a:solidFill>
            <a:ln>
              <a:noFill/>
            </a:ln>
            <a:effectLst/>
          </c:spPr>
          <c:invertIfNegative val="0"/>
          <c:cat>
            <c:strRef>
              <c:f>'E1.'!$C$9:$C$15</c:f>
              <c:strCache>
                <c:ptCount val="7"/>
                <c:pt idx="0">
                  <c:v>ARG</c:v>
                </c:pt>
                <c:pt idx="1">
                  <c:v>BOL</c:v>
                </c:pt>
                <c:pt idx="2">
                  <c:v>BRA</c:v>
                </c:pt>
                <c:pt idx="3">
                  <c:v>CHL</c:v>
                </c:pt>
                <c:pt idx="4">
                  <c:v>COL</c:v>
                </c:pt>
                <c:pt idx="5">
                  <c:v>MEX</c:v>
                </c:pt>
                <c:pt idx="6">
                  <c:v>PER</c:v>
                </c:pt>
              </c:strCache>
            </c:strRef>
          </c:cat>
          <c:val>
            <c:numRef>
              <c:f>'E1.'!$AB$9:$AB$15</c:f>
              <c:numCache>
                <c:formatCode>#,##0.0</c:formatCode>
                <c:ptCount val="7"/>
                <c:pt idx="0">
                  <c:v>45.400000000000006</c:v>
                </c:pt>
                <c:pt idx="1">
                  <c:v>50.1</c:v>
                </c:pt>
                <c:pt idx="2">
                  <c:v>58.5</c:v>
                </c:pt>
                <c:pt idx="3">
                  <c:v>52</c:v>
                </c:pt>
                <c:pt idx="4">
                  <c:v>55.7</c:v>
                </c:pt>
                <c:pt idx="5">
                  <c:v>55.7</c:v>
                </c:pt>
                <c:pt idx="6">
                  <c:v>49.599999999999994</c:v>
                </c:pt>
              </c:numCache>
            </c:numRef>
          </c:val>
          <c:extLst>
            <c:ext xmlns:c16="http://schemas.microsoft.com/office/drawing/2014/chart" uri="{C3380CC4-5D6E-409C-BE32-E72D297353CC}">
              <c16:uniqueId val="{00000004-B0D6-495B-9D6D-F0AAAC6596F5}"/>
            </c:ext>
          </c:extLst>
        </c:ser>
        <c:dLbls>
          <c:showLegendKey val="0"/>
          <c:showVal val="0"/>
          <c:showCatName val="0"/>
          <c:showSerName val="0"/>
          <c:showPercent val="0"/>
          <c:showBubbleSize val="0"/>
        </c:dLbls>
        <c:gapWidth val="150"/>
        <c:overlap val="100"/>
        <c:axId val="519422584"/>
        <c:axId val="519424552"/>
      </c:barChart>
      <c:catAx>
        <c:axId val="519422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AR"/>
          </a:p>
        </c:txPr>
        <c:crossAx val="519424552"/>
        <c:crosses val="autoZero"/>
        <c:auto val="1"/>
        <c:lblAlgn val="ctr"/>
        <c:lblOffset val="100"/>
        <c:noMultiLvlLbl val="0"/>
      </c:catAx>
      <c:valAx>
        <c:axId val="51942455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1942258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200">
          <a:solidFill>
            <a:sysClr val="windowText" lastClr="000000"/>
          </a:solidFill>
        </a:defRPr>
      </a:pPr>
      <a:endParaRPr lang="es-A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'E2.'!$D$7:$E$7</c:f>
              <c:strCache>
                <c:ptCount val="1"/>
                <c:pt idx="0">
                  <c:v>2000</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'E2.'!$C$9:$C$15</c:f>
              <c:strCache>
                <c:ptCount val="7"/>
                <c:pt idx="0">
                  <c:v>ARG</c:v>
                </c:pt>
                <c:pt idx="1">
                  <c:v>BOL</c:v>
                </c:pt>
                <c:pt idx="2">
                  <c:v>BRA</c:v>
                </c:pt>
                <c:pt idx="3">
                  <c:v>CHL</c:v>
                </c:pt>
                <c:pt idx="4">
                  <c:v>COL</c:v>
                </c:pt>
                <c:pt idx="5">
                  <c:v>MEX</c:v>
                </c:pt>
                <c:pt idx="6">
                  <c:v>PER</c:v>
                </c:pt>
              </c:strCache>
            </c:strRef>
          </c:cat>
          <c:val>
            <c:numRef>
              <c:f>'E2.'!$D$9:$D$15</c:f>
              <c:numCache>
                <c:formatCode>0.0</c:formatCode>
                <c:ptCount val="7"/>
                <c:pt idx="0">
                  <c:v>12.975</c:v>
                </c:pt>
                <c:pt idx="1">
                  <c:v>42.733333333333327</c:v>
                </c:pt>
                <c:pt idx="2">
                  <c:v>20.161290322580644</c:v>
                </c:pt>
                <c:pt idx="3">
                  <c:v>13.682926829268295</c:v>
                </c:pt>
                <c:pt idx="4">
                  <c:v>22.592592592592592</c:v>
                </c:pt>
                <c:pt idx="5">
                  <c:v>16.428571428571427</c:v>
                </c:pt>
                <c:pt idx="6">
                  <c:v>15.171428571428573</c:v>
                </c:pt>
              </c:numCache>
            </c:numRef>
          </c:val>
          <c:extLst>
            <c:ext xmlns:c16="http://schemas.microsoft.com/office/drawing/2014/chart" uri="{C3380CC4-5D6E-409C-BE32-E72D297353CC}">
              <c16:uniqueId val="{00000000-D995-4032-8275-76EC06015E00}"/>
            </c:ext>
          </c:extLst>
        </c:ser>
        <c:ser>
          <c:idx val="1"/>
          <c:order val="1"/>
          <c:tx>
            <c:strRef>
              <c:f>'E2.'!$L$7:$M$7</c:f>
              <c:strCache>
                <c:ptCount val="1"/>
                <c:pt idx="0">
                  <c:v>2017</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'E2.'!$C$9:$C$15</c:f>
              <c:strCache>
                <c:ptCount val="7"/>
                <c:pt idx="0">
                  <c:v>ARG</c:v>
                </c:pt>
                <c:pt idx="1">
                  <c:v>BOL</c:v>
                </c:pt>
                <c:pt idx="2">
                  <c:v>BRA</c:v>
                </c:pt>
                <c:pt idx="3">
                  <c:v>CHL</c:v>
                </c:pt>
                <c:pt idx="4">
                  <c:v>COL</c:v>
                </c:pt>
                <c:pt idx="5">
                  <c:v>MEX</c:v>
                </c:pt>
                <c:pt idx="6">
                  <c:v>PER</c:v>
                </c:pt>
              </c:strCache>
            </c:strRef>
          </c:cat>
          <c:val>
            <c:numRef>
              <c:f>'E2.'!$L$9:$L$15</c:f>
              <c:numCache>
                <c:formatCode>0.0</c:formatCode>
                <c:ptCount val="7"/>
                <c:pt idx="0">
                  <c:v>7.3225806451612918</c:v>
                </c:pt>
                <c:pt idx="1">
                  <c:v>14.314285714285715</c:v>
                </c:pt>
                <c:pt idx="2">
                  <c:v>18.28125</c:v>
                </c:pt>
                <c:pt idx="3">
                  <c:v>9.454545454545455</c:v>
                </c:pt>
                <c:pt idx="4">
                  <c:v>15.054054054054054</c:v>
                </c:pt>
                <c:pt idx="5">
                  <c:v>12.659090909090908</c:v>
                </c:pt>
                <c:pt idx="6">
                  <c:v>11.02222222222222</c:v>
                </c:pt>
              </c:numCache>
            </c:numRef>
          </c:val>
          <c:extLst>
            <c:ext xmlns:c16="http://schemas.microsoft.com/office/drawing/2014/chart" uri="{C3380CC4-5D6E-409C-BE32-E72D297353CC}">
              <c16:uniqueId val="{00000001-D995-4032-8275-76EC06015E00}"/>
            </c:ext>
          </c:extLst>
        </c:ser>
        <c:dLbls>
          <c:showLegendKey val="0"/>
          <c:showVal val="0"/>
          <c:showCatName val="0"/>
          <c:showSerName val="0"/>
          <c:showPercent val="0"/>
          <c:showBubbleSize val="0"/>
        </c:dLbls>
        <c:gapWidth val="219"/>
        <c:overlap val="-27"/>
        <c:axId val="31618176"/>
        <c:axId val="31619712"/>
      </c:barChart>
      <c:catAx>
        <c:axId val="31618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31619712"/>
        <c:crosses val="autoZero"/>
        <c:auto val="1"/>
        <c:lblAlgn val="ctr"/>
        <c:lblOffset val="100"/>
        <c:noMultiLvlLbl val="0"/>
      </c:catAx>
      <c:valAx>
        <c:axId val="316197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3161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'E3.'!$W$7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'E3.'!$C$8:$C$14</c:f>
              <c:strCache>
                <c:ptCount val="7"/>
                <c:pt idx="0">
                  <c:v>ARG</c:v>
                </c:pt>
                <c:pt idx="1">
                  <c:v>BOL</c:v>
                </c:pt>
                <c:pt idx="2">
                  <c:v>BRA</c:v>
                </c:pt>
                <c:pt idx="3">
                  <c:v>CHL</c:v>
                </c:pt>
                <c:pt idx="4">
                  <c:v>COL</c:v>
                </c:pt>
                <c:pt idx="5">
                  <c:v>MEX</c:v>
                </c:pt>
                <c:pt idx="6">
                  <c:v>PER</c:v>
                </c:pt>
              </c:strCache>
            </c:strRef>
          </c:cat>
          <c:val>
            <c:numRef>
              <c:f>'E3.'!$W$8:$W$14</c:f>
              <c:numCache>
                <c:formatCode>#,##0.000</c:formatCode>
                <c:ptCount val="7"/>
                <c:pt idx="0">
                  <c:v>0.45250000000000001</c:v>
                </c:pt>
                <c:pt idx="1">
                  <c:v>0.58000000000000007</c:v>
                </c:pt>
                <c:pt idx="2">
                  <c:v>0.5655</c:v>
                </c:pt>
                <c:pt idx="3">
                  <c:v>0.50700000000000001</c:v>
                </c:pt>
                <c:pt idx="4">
                  <c:v>0.55666666666666675</c:v>
                </c:pt>
                <c:pt idx="5">
                  <c:v>0.51300000000000001</c:v>
                </c:pt>
                <c:pt idx="6">
                  <c:v>0.52260000000000006</c:v>
                </c:pt>
              </c:numCache>
            </c:numRef>
          </c:val>
          <c:extLst>
            <c:ext xmlns:c16="http://schemas.microsoft.com/office/drawing/2014/chart" uri="{C3380CC4-5D6E-409C-BE32-E72D297353CC}">
              <c16:uniqueId val="{00000000-416F-4D87-8EAE-FDB5AB168EFE}"/>
            </c:ext>
          </c:extLst>
        </c:ser>
        <c:ser>
          <c:idx val="0"/>
          <c:order val="1"/>
          <c:tx>
            <c:strRef>
              <c:f>'E3.'!$Z$7</c:f>
              <c:strCache>
                <c:ptCount val="1"/>
                <c:pt idx="0">
                  <c:v>2015-2017</c:v>
                </c:pt>
              </c:strCache>
            </c:strRef>
          </c:tx>
          <c:spPr>
            <a:solidFill>
              <a:schemeClr val="accent1"/>
            </a:solidFill>
            <a:ln>
              <a:noFill/>
            </a:ln>
            <a:effectLst/>
          </c:spPr>
          <c:invertIfNegative val="0"/>
          <c:dLbls>
            <c:numFmt formatCode="#,##0.000" sourceLinked="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'E3.'!$C$8:$C$14</c:f>
              <c:strCache>
                <c:ptCount val="7"/>
                <c:pt idx="0">
                  <c:v>ARG</c:v>
                </c:pt>
                <c:pt idx="1">
                  <c:v>BOL</c:v>
                </c:pt>
                <c:pt idx="2">
                  <c:v>BRA</c:v>
                </c:pt>
                <c:pt idx="3">
                  <c:v>CHL</c:v>
                </c:pt>
                <c:pt idx="4">
                  <c:v>COL</c:v>
                </c:pt>
                <c:pt idx="5">
                  <c:v>MEX</c:v>
                </c:pt>
                <c:pt idx="6">
                  <c:v>PER</c:v>
                </c:pt>
              </c:strCache>
            </c:strRef>
          </c:cat>
          <c:val>
            <c:numRef>
              <c:f>'E3.'!$Z$8:$Z$14</c:f>
              <c:numCache>
                <c:formatCode>#,##0.000</c:formatCode>
                <c:ptCount val="7"/>
                <c:pt idx="0">
                  <c:v>0.39050000000000001</c:v>
                </c:pt>
                <c:pt idx="1">
                  <c:v>0.45966666666666667</c:v>
                </c:pt>
                <c:pt idx="2">
                  <c:v>0.53000000000000014</c:v>
                </c:pt>
                <c:pt idx="3">
                  <c:v>0.45350000000000001</c:v>
                </c:pt>
                <c:pt idx="4">
                  <c:v>0.51866666666666672</c:v>
                </c:pt>
                <c:pt idx="5">
                  <c:v>0.504</c:v>
                </c:pt>
                <c:pt idx="6">
                  <c:v>0.44966666666666666</c:v>
                </c:pt>
              </c:numCache>
            </c:numRef>
          </c:val>
          <c:extLst>
            <c:ext xmlns:c16="http://schemas.microsoft.com/office/drawing/2014/chart" uri="{C3380CC4-5D6E-409C-BE32-E72D297353CC}">
              <c16:uniqueId val="{00000001-416F-4D87-8EAE-FDB5AB168EFE}"/>
            </c:ext>
          </c:extLst>
        </c:ser>
        <c:dLbls>
          <c:showLegendKey val="0"/>
          <c:showVal val="0"/>
          <c:showCatName val="0"/>
          <c:showSerName val="0"/>
          <c:showPercent val="0"/>
          <c:showBubbleSize val="0"/>
        </c:dLbls>
        <c:gapWidth val="219"/>
        <c:overlap val="-27"/>
        <c:axId val="31368704"/>
        <c:axId val="31370240"/>
      </c:barChart>
      <c:catAx>
        <c:axId val="3136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31370240"/>
        <c:crosses val="autoZero"/>
        <c:auto val="1"/>
        <c:lblAlgn val="ctr"/>
        <c:lblOffset val="100"/>
        <c:noMultiLvlLbl val="0"/>
      </c:catAx>
      <c:valAx>
        <c:axId val="3137024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31368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'E4.'!$W$7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'E4.'!$C$8:$C$14</c:f>
              <c:strCache>
                <c:ptCount val="7"/>
                <c:pt idx="0">
                  <c:v>ARG</c:v>
                </c:pt>
                <c:pt idx="1">
                  <c:v>BOL</c:v>
                </c:pt>
                <c:pt idx="2">
                  <c:v>BRA</c:v>
                </c:pt>
                <c:pt idx="3">
                  <c:v>CHL</c:v>
                </c:pt>
                <c:pt idx="4">
                  <c:v>COL</c:v>
                </c:pt>
                <c:pt idx="5">
                  <c:v>MEX</c:v>
                </c:pt>
                <c:pt idx="6">
                  <c:v>PER</c:v>
                </c:pt>
              </c:strCache>
            </c:strRef>
          </c:cat>
          <c:val>
            <c:numRef>
              <c:f>'E4.'!$W$8:$W$14</c:f>
              <c:numCache>
                <c:formatCode>#,##0.0</c:formatCode>
                <c:ptCount val="7"/>
                <c:pt idx="0">
                  <c:v>18.600000000000001</c:v>
                </c:pt>
                <c:pt idx="1">
                  <c:v>8.35</c:v>
                </c:pt>
                <c:pt idx="2">
                  <c:v>14.049999999999999</c:v>
                </c:pt>
                <c:pt idx="3">
                  <c:v>13.4</c:v>
                </c:pt>
                <c:pt idx="4">
                  <c:v>22.066666666666666</c:v>
                </c:pt>
                <c:pt idx="5">
                  <c:v>19.033333333333335</c:v>
                </c:pt>
                <c:pt idx="6">
                  <c:v>12.260000000000002</c:v>
                </c:pt>
              </c:numCache>
            </c:numRef>
          </c:val>
          <c:extLst>
            <c:ext xmlns:c16="http://schemas.microsoft.com/office/drawing/2014/chart" uri="{C3380CC4-5D6E-409C-BE32-E72D297353CC}">
              <c16:uniqueId val="{00000000-3ABB-40DC-BE7F-D513ACEBD447}"/>
            </c:ext>
          </c:extLst>
        </c:ser>
        <c:ser>
          <c:idx val="0"/>
          <c:order val="1"/>
          <c:tx>
            <c:strRef>
              <c:f>'E4.'!$Z$7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'E4.'!$C$8:$C$14</c:f>
              <c:strCache>
                <c:ptCount val="7"/>
                <c:pt idx="0">
                  <c:v>ARG</c:v>
                </c:pt>
                <c:pt idx="1">
                  <c:v>BOL</c:v>
                </c:pt>
                <c:pt idx="2">
                  <c:v>BRA</c:v>
                </c:pt>
                <c:pt idx="3">
                  <c:v>CHL</c:v>
                </c:pt>
                <c:pt idx="4">
                  <c:v>COL</c:v>
                </c:pt>
                <c:pt idx="5">
                  <c:v>MEX</c:v>
                </c:pt>
                <c:pt idx="6">
                  <c:v>PER</c:v>
                </c:pt>
              </c:strCache>
            </c:strRef>
          </c:cat>
          <c:val>
            <c:numRef>
              <c:f>'E4.'!$Z$8:$Z$14</c:f>
              <c:numCache>
                <c:formatCode>#,##0.0</c:formatCode>
                <c:ptCount val="7"/>
                <c:pt idx="0">
                  <c:v>14.05</c:v>
                </c:pt>
                <c:pt idx="1">
                  <c:v>6.0666666666666673</c:v>
                </c:pt>
                <c:pt idx="2">
                  <c:v>17.866666666666671</c:v>
                </c:pt>
                <c:pt idx="3">
                  <c:v>10.9</c:v>
                </c:pt>
                <c:pt idx="4">
                  <c:v>16.399999999999999</c:v>
                </c:pt>
                <c:pt idx="5">
                  <c:v>13.4</c:v>
                </c:pt>
                <c:pt idx="6">
                  <c:v>9.5333333333333332</c:v>
                </c:pt>
              </c:numCache>
            </c:numRef>
          </c:val>
          <c:extLst>
            <c:ext xmlns:c16="http://schemas.microsoft.com/office/drawing/2014/chart" uri="{C3380CC4-5D6E-409C-BE32-E72D297353CC}">
              <c16:uniqueId val="{00000000-C0DA-4A4B-8B0D-AF659E95CE3C}"/>
            </c:ext>
          </c:extLst>
        </c:ser>
        <c:dLbls>
          <c:showLegendKey val="0"/>
          <c:showVal val="0"/>
          <c:showCatName val="0"/>
          <c:showSerName val="0"/>
          <c:showPercent val="0"/>
          <c:showBubbleSize val="0"/>
        </c:dLbls>
        <c:gapWidth val="219"/>
        <c:overlap val="-27"/>
        <c:axId val="28337664"/>
        <c:axId val="28339200"/>
      </c:barChart>
      <c:catAx>
        <c:axId val="2833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28339200"/>
        <c:crosses val="autoZero"/>
        <c:auto val="1"/>
        <c:lblAlgn val="ctr"/>
        <c:lblOffset val="100"/>
        <c:noMultiLvlLbl val="0"/>
      </c:catAx>
      <c:valAx>
        <c:axId val="283392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28337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'F1.'!$W$7</c:f>
              <c:strCache>
                <c:ptCount val="1"/>
                <c:pt idx="0">
                  <c:v>2000-2004</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'F1.'!$C$8:$C$14</c:f>
              <c:strCache>
                <c:ptCount val="7"/>
                <c:pt idx="0">
                  <c:v>ARG</c:v>
                </c:pt>
                <c:pt idx="1">
                  <c:v>BOL</c:v>
                </c:pt>
                <c:pt idx="2">
                  <c:v>BRA</c:v>
                </c:pt>
                <c:pt idx="3">
                  <c:v>CHL</c:v>
                </c:pt>
                <c:pt idx="4">
                  <c:v>COL</c:v>
                </c:pt>
                <c:pt idx="5">
                  <c:v>MEX</c:v>
                </c:pt>
                <c:pt idx="6">
                  <c:v>PER</c:v>
                </c:pt>
              </c:strCache>
            </c:strRef>
          </c:cat>
          <c:val>
            <c:numRef>
              <c:f>'F1.'!$W$8:$W$14</c:f>
              <c:numCache>
                <c:formatCode>#,##0.0</c:formatCode>
                <c:ptCount val="7"/>
                <c:pt idx="0">
                  <c:v>1.25</c:v>
                </c:pt>
                <c:pt idx="1">
                  <c:v>4.6499999999999986</c:v>
                </c:pt>
                <c:pt idx="2">
                  <c:v>2.4000000000000021</c:v>
                </c:pt>
                <c:pt idx="3">
                  <c:v>0.59999999999999432</c:v>
                </c:pt>
                <c:pt idx="4">
                  <c:v>4.6333333333333302</c:v>
                </c:pt>
                <c:pt idx="5">
                  <c:v>2.6666666666666665</c:v>
                </c:pt>
                <c:pt idx="6">
                  <c:v>1.9000000000000021</c:v>
                </c:pt>
              </c:numCache>
            </c:numRef>
          </c:val>
          <c:extLst>
            <c:ext xmlns:c16="http://schemas.microsoft.com/office/drawing/2014/chart" uri="{C3380CC4-5D6E-409C-BE32-E72D297353CC}">
              <c16:uniqueId val="{00000000-D76A-4D5E-B7AC-5DBE4B0614F7}"/>
            </c:ext>
          </c:extLst>
        </c:ser>
        <c:ser>
          <c:idx val="0"/>
          <c:order val="1"/>
          <c:tx>
            <c:strRef>
              <c:f>'F1.'!$Z$7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'F1.'!$C$8:$C$14</c:f>
              <c:strCache>
                <c:ptCount val="7"/>
                <c:pt idx="0">
                  <c:v>ARG</c:v>
                </c:pt>
                <c:pt idx="1">
                  <c:v>BOL</c:v>
                </c:pt>
                <c:pt idx="2">
                  <c:v>BRA</c:v>
                </c:pt>
                <c:pt idx="3">
                  <c:v>CHL</c:v>
                </c:pt>
                <c:pt idx="4">
                  <c:v>COL</c:v>
                </c:pt>
                <c:pt idx="5">
                  <c:v>MEX</c:v>
                </c:pt>
                <c:pt idx="6">
                  <c:v>PER</c:v>
                </c:pt>
              </c:strCache>
            </c:strRef>
          </c:cat>
          <c:val>
            <c:numRef>
              <c:f>'F1.'!$Z$8:$Z$14</c:f>
              <c:numCache>
                <c:formatCode>#,##0.0</c:formatCode>
                <c:ptCount val="7"/>
                <c:pt idx="0">
                  <c:v>1.2000000000000028</c:v>
                </c:pt>
                <c:pt idx="1">
                  <c:v>2.3666666666666649</c:v>
                </c:pt>
                <c:pt idx="2">
                  <c:v>0.66666666666666197</c:v>
                </c:pt>
                <c:pt idx="3">
                  <c:v>0.5</c:v>
                </c:pt>
                <c:pt idx="4">
                  <c:v>2.6333333333333306</c:v>
                </c:pt>
                <c:pt idx="5">
                  <c:v>1.2000000000000028</c:v>
                </c:pt>
                <c:pt idx="6">
                  <c:v>0.76666666666666572</c:v>
                </c:pt>
              </c:numCache>
            </c:numRef>
          </c:val>
          <c:extLst>
            <c:ext xmlns:c16="http://schemas.microsoft.com/office/drawing/2014/chart" uri="{C3380CC4-5D6E-409C-BE32-E72D297353CC}">
              <c16:uniqueId val="{00000000-1AAF-498D-A974-AB66A1F896AB}"/>
            </c:ext>
          </c:extLst>
        </c:ser>
        <c:dLbls>
          <c:showLegendKey val="0"/>
          <c:showVal val="0"/>
          <c:showCatName val="0"/>
          <c:showSerName val="0"/>
          <c:showPercent val="0"/>
          <c:showBubbleSize val="0"/>
        </c:dLbls>
        <c:gapWidth val="219"/>
        <c:overlap val="-27"/>
        <c:axId val="28143616"/>
        <c:axId val="28145152"/>
      </c:barChart>
      <c:catAx>
        <c:axId val="2814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8145152"/>
        <c:crosses val="autoZero"/>
        <c:auto val="1"/>
        <c:lblAlgn val="ctr"/>
        <c:lblOffset val="100"/>
        <c:noMultiLvlLbl val="0"/>
      </c:catAx>
      <c:valAx>
        <c:axId val="281451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8143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'F2.'!$W$7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'F2.'!$C$8:$C$14</c:f>
              <c:strCache>
                <c:ptCount val="7"/>
                <c:pt idx="0">
                  <c:v>ARG</c:v>
                </c:pt>
                <c:pt idx="1">
                  <c:v>BOL</c:v>
                </c:pt>
                <c:pt idx="2">
                  <c:v>BRA</c:v>
                </c:pt>
                <c:pt idx="3">
                  <c:v>CHL</c:v>
                </c:pt>
                <c:pt idx="4">
                  <c:v>COL</c:v>
                </c:pt>
                <c:pt idx="5">
                  <c:v>MEX</c:v>
                </c:pt>
                <c:pt idx="6">
                  <c:v>PER</c:v>
                </c:pt>
              </c:strCache>
            </c:strRef>
          </c:cat>
          <c:val>
            <c:numRef>
              <c:f>'F2.'!$W$8:$W$14</c:f>
              <c:numCache>
                <c:formatCode>#,##0.0</c:formatCode>
                <c:ptCount val="7"/>
                <c:pt idx="0">
                  <c:v>22.049999999999997</c:v>
                </c:pt>
                <c:pt idx="1">
                  <c:v>25</c:v>
                </c:pt>
                <c:pt idx="2">
                  <c:v>23.5</c:v>
                </c:pt>
                <c:pt idx="3">
                  <c:v>15.900000000000006</c:v>
                </c:pt>
                <c:pt idx="4">
                  <c:v>35.766666666666666</c:v>
                </c:pt>
                <c:pt idx="5">
                  <c:v>38.300000000000004</c:v>
                </c:pt>
                <c:pt idx="6">
                  <c:v>32.619999999999997</c:v>
                </c:pt>
              </c:numCache>
            </c:numRef>
          </c:val>
          <c:extLst>
            <c:ext xmlns:c16="http://schemas.microsoft.com/office/drawing/2014/chart" uri="{C3380CC4-5D6E-409C-BE32-E72D297353CC}">
              <c16:uniqueId val="{00000000-427E-4F01-970C-77C4333C2B74}"/>
            </c:ext>
          </c:extLst>
        </c:ser>
        <c:ser>
          <c:idx val="0"/>
          <c:order val="1"/>
          <c:tx>
            <c:strRef>
              <c:f>'F2.'!$Z$7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'F2.'!$C$8:$C$14</c:f>
              <c:strCache>
                <c:ptCount val="7"/>
                <c:pt idx="0">
                  <c:v>ARG</c:v>
                </c:pt>
                <c:pt idx="1">
                  <c:v>BOL</c:v>
                </c:pt>
                <c:pt idx="2">
                  <c:v>BRA</c:v>
                </c:pt>
                <c:pt idx="3">
                  <c:v>CHL</c:v>
                </c:pt>
                <c:pt idx="4">
                  <c:v>COL</c:v>
                </c:pt>
                <c:pt idx="5">
                  <c:v>MEX</c:v>
                </c:pt>
                <c:pt idx="6">
                  <c:v>PER</c:v>
                </c:pt>
              </c:strCache>
            </c:strRef>
          </c:cat>
          <c:val>
            <c:numRef>
              <c:f>'F2.'!$Z$8:$Z$14</c:f>
              <c:numCache>
                <c:formatCode>#,##0.0</c:formatCode>
                <c:ptCount val="7"/>
                <c:pt idx="0">
                  <c:v>16.75</c:v>
                </c:pt>
                <c:pt idx="1">
                  <c:v>16.900000000000002</c:v>
                </c:pt>
                <c:pt idx="2">
                  <c:v>22.633333333333336</c:v>
                </c:pt>
                <c:pt idx="3">
                  <c:v>13</c:v>
                </c:pt>
                <c:pt idx="4">
                  <c:v>26.633333333333336</c:v>
                </c:pt>
                <c:pt idx="5">
                  <c:v>27.900000000000006</c:v>
                </c:pt>
                <c:pt idx="6">
                  <c:v>24.533333333333331</c:v>
                </c:pt>
              </c:numCache>
            </c:numRef>
          </c:val>
          <c:extLst>
            <c:ext xmlns:c16="http://schemas.microsoft.com/office/drawing/2014/chart" uri="{C3380CC4-5D6E-409C-BE32-E72D297353CC}">
              <c16:uniqueId val="{00000000-9AD2-43A3-B8A6-743EC7340238}"/>
            </c:ext>
          </c:extLst>
        </c:ser>
        <c:dLbls>
          <c:showLegendKey val="0"/>
          <c:showVal val="0"/>
          <c:showCatName val="0"/>
          <c:showSerName val="0"/>
          <c:showPercent val="0"/>
          <c:showBubbleSize val="0"/>
        </c:dLbls>
        <c:gapWidth val="219"/>
        <c:overlap val="-27"/>
        <c:axId val="28256896"/>
        <c:axId val="28266880"/>
      </c:barChart>
      <c:catAx>
        <c:axId val="2825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8266880"/>
        <c:crosses val="autoZero"/>
        <c:auto val="1"/>
        <c:lblAlgn val="ctr"/>
        <c:lblOffset val="100"/>
        <c:noMultiLvlLbl val="0"/>
      </c:catAx>
      <c:valAx>
        <c:axId val="282668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8256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'F3.'!$W$7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'F3.'!$C$8:$C$14</c:f>
              <c:strCache>
                <c:ptCount val="7"/>
                <c:pt idx="0">
                  <c:v>ARG</c:v>
                </c:pt>
                <c:pt idx="1">
                  <c:v>BOL</c:v>
                </c:pt>
                <c:pt idx="2">
                  <c:v>BRA</c:v>
                </c:pt>
                <c:pt idx="3">
                  <c:v>CHL</c:v>
                </c:pt>
                <c:pt idx="4">
                  <c:v>COL</c:v>
                </c:pt>
                <c:pt idx="5">
                  <c:v>MEX</c:v>
                </c:pt>
                <c:pt idx="6">
                  <c:v>PER</c:v>
                </c:pt>
              </c:strCache>
            </c:strRef>
          </c:cat>
          <c:val>
            <c:numRef>
              <c:f>'F3.'!$W$8:$W$14</c:f>
              <c:numCache>
                <c:formatCode>#,##0.0</c:formatCode>
                <c:ptCount val="7"/>
                <c:pt idx="0">
                  <c:v>60.757905999999977</c:v>
                </c:pt>
                <c:pt idx="1">
                  <c:v>37.760000000000005</c:v>
                </c:pt>
                <c:pt idx="2">
                  <c:v>21.639545000000002</c:v>
                </c:pt>
                <c:pt idx="3">
                  <c:v>40.900559999999999</c:v>
                </c:pt>
                <c:pt idx="4">
                  <c:v>24.423882500000001</c:v>
                </c:pt>
                <c:pt idx="5">
                  <c:v>20.967593999999998</c:v>
                </c:pt>
                <c:pt idx="6">
                  <c:v>32.439107999999997</c:v>
                </c:pt>
              </c:numCache>
            </c:numRef>
          </c:val>
          <c:extLst>
            <c:ext xmlns:c16="http://schemas.microsoft.com/office/drawing/2014/chart" uri="{C3380CC4-5D6E-409C-BE32-E72D297353CC}">
              <c16:uniqueId val="{00000000-6DE4-4756-855F-D5E575636643}"/>
            </c:ext>
          </c:extLst>
        </c:ser>
        <c:ser>
          <c:idx val="0"/>
          <c:order val="1"/>
          <c:tx>
            <c:strRef>
              <c:f>'F3.'!$Z$7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'F3.'!$C$8:$C$14</c:f>
              <c:strCache>
                <c:ptCount val="7"/>
                <c:pt idx="0">
                  <c:v>ARG</c:v>
                </c:pt>
                <c:pt idx="1">
                  <c:v>BOL</c:v>
                </c:pt>
                <c:pt idx="2">
                  <c:v>BRA</c:v>
                </c:pt>
                <c:pt idx="3">
                  <c:v>CHL</c:v>
                </c:pt>
                <c:pt idx="4">
                  <c:v>COL</c:v>
                </c:pt>
                <c:pt idx="5">
                  <c:v>MEX</c:v>
                </c:pt>
                <c:pt idx="6">
                  <c:v>PER</c:v>
                </c:pt>
              </c:strCache>
            </c:strRef>
          </c:cat>
          <c:val>
            <c:numRef>
              <c:f>'F3.'!$Z$8:$Z$14</c:f>
              <c:numCache>
                <c:formatCode>#,##0.0</c:formatCode>
                <c:ptCount val="7"/>
                <c:pt idx="0">
                  <c:v>87.520385000000005</c:v>
                </c:pt>
                <c:pt idx="1">
                  <c:v>42</c:v>
                </c:pt>
                <c:pt idx="2">
                  <c:v>50.771320000000003</c:v>
                </c:pt>
                <c:pt idx="3">
                  <c:v>89.334220000000002</c:v>
                </c:pt>
                <c:pt idx="4">
                  <c:v>58.269749999999995</c:v>
                </c:pt>
                <c:pt idx="5">
                  <c:v>33.82253</c:v>
                </c:pt>
                <c:pt idx="6">
                  <c:v>69.616439999999997</c:v>
                </c:pt>
              </c:numCache>
            </c:numRef>
          </c:val>
          <c:extLst>
            <c:ext xmlns:c16="http://schemas.microsoft.com/office/drawing/2014/chart" uri="{C3380CC4-5D6E-409C-BE32-E72D297353CC}">
              <c16:uniqueId val="{00000000-939E-47B0-AE56-24F54E183A60}"/>
            </c:ext>
          </c:extLst>
        </c:ser>
        <c:dLbls>
          <c:showLegendKey val="0"/>
          <c:showVal val="0"/>
          <c:showCatName val="0"/>
          <c:showSerName val="0"/>
          <c:showPercent val="0"/>
          <c:showBubbleSize val="0"/>
        </c:dLbls>
        <c:gapWidth val="219"/>
        <c:overlap val="-27"/>
        <c:axId val="179632384"/>
        <c:axId val="179511296"/>
      </c:barChart>
      <c:catAx>
        <c:axId val="179632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79511296"/>
        <c:crosses val="autoZero"/>
        <c:auto val="1"/>
        <c:lblAlgn val="ctr"/>
        <c:lblOffset val="100"/>
        <c:noMultiLvlLbl val="0"/>
      </c:catAx>
      <c:valAx>
        <c:axId val="1795112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79632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'F4.'!$W$7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'F4.'!$C$8:$C$14</c:f>
              <c:strCache>
                <c:ptCount val="7"/>
                <c:pt idx="0">
                  <c:v>ARG</c:v>
                </c:pt>
                <c:pt idx="1">
                  <c:v>BOL</c:v>
                </c:pt>
                <c:pt idx="2">
                  <c:v>BRA</c:v>
                </c:pt>
                <c:pt idx="3">
                  <c:v>CHL</c:v>
                </c:pt>
                <c:pt idx="4">
                  <c:v>COL</c:v>
                </c:pt>
                <c:pt idx="5">
                  <c:v>MEX</c:v>
                </c:pt>
                <c:pt idx="6">
                  <c:v>PER</c:v>
                </c:pt>
              </c:strCache>
            </c:strRef>
          </c:cat>
          <c:val>
            <c:numRef>
              <c:f>'F4.'!$W$8:$W$14</c:f>
              <c:numCache>
                <c:formatCode>#,##0.0</c:formatCode>
                <c:ptCount val="7"/>
                <c:pt idx="0">
                  <c:v>9.1800000000000015</c:v>
                </c:pt>
                <c:pt idx="1">
                  <c:v>7.2200000000000006</c:v>
                </c:pt>
                <c:pt idx="2">
                  <c:v>5.9599999999999991</c:v>
                </c:pt>
                <c:pt idx="3">
                  <c:v>9.1999999999999993</c:v>
                </c:pt>
                <c:pt idx="4">
                  <c:v>6.5200000000000005</c:v>
                </c:pt>
                <c:pt idx="5">
                  <c:v>7</c:v>
                </c:pt>
                <c:pt idx="6">
                  <c:v>8.2800000000000011</c:v>
                </c:pt>
              </c:numCache>
            </c:numRef>
          </c:val>
          <c:extLst>
            <c:ext xmlns:c16="http://schemas.microsoft.com/office/drawing/2014/chart" uri="{C3380CC4-5D6E-409C-BE32-E72D297353CC}">
              <c16:uniqueId val="{00000001-0980-4F18-9C14-B8225550DA83}"/>
            </c:ext>
          </c:extLst>
        </c:ser>
        <c:ser>
          <c:idx val="0"/>
          <c:order val="1"/>
          <c:tx>
            <c:strRef>
              <c:f>'F4.'!$Z$7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'F4.'!$C$8:$C$14</c:f>
              <c:strCache>
                <c:ptCount val="7"/>
                <c:pt idx="0">
                  <c:v>ARG</c:v>
                </c:pt>
                <c:pt idx="1">
                  <c:v>BOL</c:v>
                </c:pt>
                <c:pt idx="2">
                  <c:v>BRA</c:v>
                </c:pt>
                <c:pt idx="3">
                  <c:v>CHL</c:v>
                </c:pt>
                <c:pt idx="4">
                  <c:v>COL</c:v>
                </c:pt>
                <c:pt idx="5">
                  <c:v>MEX</c:v>
                </c:pt>
                <c:pt idx="6">
                  <c:v>PER</c:v>
                </c:pt>
              </c:strCache>
            </c:strRef>
          </c:cat>
          <c:val>
            <c:numRef>
              <c:f>'F4.'!$Z$8:$Z$14</c:f>
              <c:numCache>
                <c:formatCode>#,##0.0</c:formatCode>
                <c:ptCount val="7"/>
                <c:pt idx="0">
                  <c:v>9.8666666666666671</c:v>
                </c:pt>
                <c:pt idx="1">
                  <c:v>8.8333333333333339</c:v>
                </c:pt>
                <c:pt idx="2">
                  <c:v>7.7333333333333334</c:v>
                </c:pt>
                <c:pt idx="3">
                  <c:v>10.3</c:v>
                </c:pt>
                <c:pt idx="4">
                  <c:v>8.2333333333333325</c:v>
                </c:pt>
                <c:pt idx="5">
                  <c:v>8.6</c:v>
                </c:pt>
                <c:pt idx="6">
                  <c:v>9.1666666666666661</c:v>
                </c:pt>
              </c:numCache>
            </c:numRef>
          </c:val>
          <c:extLst>
            <c:ext xmlns:c16="http://schemas.microsoft.com/office/drawing/2014/chart" uri="{C3380CC4-5D6E-409C-BE32-E72D297353CC}">
              <c16:uniqueId val="{00000000-BAC3-4F16-BBEE-1C1ECD1B16FF}"/>
            </c:ext>
          </c:extLst>
        </c:ser>
        <c:dLbls>
          <c:showLegendKey val="0"/>
          <c:showVal val="0"/>
          <c:showCatName val="0"/>
          <c:showSerName val="0"/>
          <c:showPercent val="0"/>
          <c:showBubbleSize val="0"/>
        </c:dLbls>
        <c:gapWidth val="219"/>
        <c:overlap val="-27"/>
        <c:axId val="179477888"/>
        <c:axId val="179479680"/>
      </c:barChart>
      <c:catAx>
        <c:axId val="17947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79479680"/>
        <c:crosses val="autoZero"/>
        <c:auto val="1"/>
        <c:lblAlgn val="ctr"/>
        <c:lblOffset val="100"/>
        <c:noMultiLvlLbl val="0"/>
      </c:catAx>
      <c:valAx>
        <c:axId val="179479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79477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'G1.1.'!$W$7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'G1.1.'!$C$8:$C$14</c:f>
              <c:strCache>
                <c:ptCount val="7"/>
                <c:pt idx="0">
                  <c:v>ARG</c:v>
                </c:pt>
                <c:pt idx="1">
                  <c:v>BOL</c:v>
                </c:pt>
                <c:pt idx="2">
                  <c:v>BRA</c:v>
                </c:pt>
                <c:pt idx="3">
                  <c:v>CHL</c:v>
                </c:pt>
                <c:pt idx="4">
                  <c:v>COL</c:v>
                </c:pt>
                <c:pt idx="5">
                  <c:v>MEX</c:v>
                </c:pt>
                <c:pt idx="6">
                  <c:v>PER</c:v>
                </c:pt>
              </c:strCache>
            </c:strRef>
          </c:cat>
          <c:val>
            <c:numRef>
              <c:f>'G1.1.'!$W$8:$W$14</c:f>
              <c:numCache>
                <c:formatCode>#,##0.0</c:formatCode>
                <c:ptCount val="7"/>
                <c:pt idx="0">
                  <c:v>58.919999999999995</c:v>
                </c:pt>
                <c:pt idx="1">
                  <c:v>71.574999999999989</c:v>
                </c:pt>
                <c:pt idx="2">
                  <c:v>66.8</c:v>
                </c:pt>
                <c:pt idx="3">
                  <c:v>55.160000000000004</c:v>
                </c:pt>
                <c:pt idx="4">
                  <c:v>66.97999999999999</c:v>
                </c:pt>
                <c:pt idx="5">
                  <c:v>58.519999999999996</c:v>
                </c:pt>
                <c:pt idx="6">
                  <c:v>67.78</c:v>
                </c:pt>
              </c:numCache>
            </c:numRef>
          </c:val>
          <c:extLst>
            <c:ext xmlns:c16="http://schemas.microsoft.com/office/drawing/2014/chart" uri="{C3380CC4-5D6E-409C-BE32-E72D297353CC}">
              <c16:uniqueId val="{00000000-7611-4A05-8FF1-7DD809BFFCA5}"/>
            </c:ext>
          </c:extLst>
        </c:ser>
        <c:ser>
          <c:idx val="0"/>
          <c:order val="1"/>
          <c:tx>
            <c:strRef>
              <c:f>'G1.1.'!$Z$7</c:f>
              <c:strCache>
                <c:ptCount val="1"/>
                <c:pt idx="0">
                  <c:v>2015-2017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'G1.1.'!$C$8:$C$14</c:f>
              <c:strCache>
                <c:ptCount val="7"/>
                <c:pt idx="0">
                  <c:v>ARG</c:v>
                </c:pt>
                <c:pt idx="1">
                  <c:v>BOL</c:v>
                </c:pt>
                <c:pt idx="2">
                  <c:v>BRA</c:v>
                </c:pt>
                <c:pt idx="3">
                  <c:v>CHL</c:v>
                </c:pt>
                <c:pt idx="4">
                  <c:v>COL</c:v>
                </c:pt>
                <c:pt idx="5">
                  <c:v>MEX</c:v>
                </c:pt>
                <c:pt idx="6">
                  <c:v>PER</c:v>
                </c:pt>
              </c:strCache>
            </c:strRef>
          </c:cat>
          <c:val>
            <c:numRef>
              <c:f>'G1.1.'!$Z$8:$Z$14</c:f>
              <c:numCache>
                <c:formatCode>#,##0.0</c:formatCode>
                <c:ptCount val="7"/>
                <c:pt idx="0">
                  <c:v>58.8</c:v>
                </c:pt>
                <c:pt idx="1">
                  <c:v>68.433333333333337</c:v>
                </c:pt>
                <c:pt idx="2">
                  <c:v>63.8</c:v>
                </c:pt>
                <c:pt idx="3">
                  <c:v>59.800000000000004</c:v>
                </c:pt>
                <c:pt idx="4">
                  <c:v>69.166666666666671</c:v>
                </c:pt>
                <c:pt idx="5">
                  <c:v>59.6</c:v>
                </c:pt>
                <c:pt idx="6">
                  <c:v>70.5</c:v>
                </c:pt>
              </c:numCache>
            </c:numRef>
          </c:val>
          <c:extLst>
            <c:ext xmlns:c16="http://schemas.microsoft.com/office/drawing/2014/chart" uri="{C3380CC4-5D6E-409C-BE32-E72D297353CC}">
              <c16:uniqueId val="{00000001-7611-4A05-8FF1-7DD809BFFCA5}"/>
            </c:ext>
          </c:extLst>
        </c:ser>
        <c:dLbls>
          <c:showLegendKey val="0"/>
          <c:showVal val="0"/>
          <c:showCatName val="0"/>
          <c:showSerName val="0"/>
          <c:showPercent val="0"/>
          <c:showBubbleSize val="0"/>
        </c:dLbls>
        <c:gapWidth val="219"/>
        <c:overlap val="-27"/>
        <c:axId val="30635520"/>
        <c:axId val="30637056"/>
      </c:barChart>
      <c:catAx>
        <c:axId val="3063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30637056"/>
        <c:crosses val="autoZero"/>
        <c:auto val="1"/>
        <c:lblAlgn val="ctr"/>
        <c:lblOffset val="100"/>
        <c:noMultiLvlLbl val="0"/>
      </c:catAx>
      <c:valAx>
        <c:axId val="306370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30635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'A3.'!$W$7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'A3.'!$C$8:$C$14</c:f>
              <c:strCache>
                <c:ptCount val="7"/>
                <c:pt idx="0">
                  <c:v>ARG</c:v>
                </c:pt>
                <c:pt idx="1">
                  <c:v>BOL</c:v>
                </c:pt>
                <c:pt idx="2">
                  <c:v>BRA</c:v>
                </c:pt>
                <c:pt idx="3">
                  <c:v>CHL</c:v>
                </c:pt>
                <c:pt idx="4">
                  <c:v>COL</c:v>
                </c:pt>
                <c:pt idx="5">
                  <c:v>MEX</c:v>
                </c:pt>
                <c:pt idx="6">
                  <c:v>PER</c:v>
                </c:pt>
              </c:strCache>
            </c:strRef>
          </c:cat>
          <c:val>
            <c:numRef>
              <c:f>'A3.'!$W$8:$W$14</c:f>
              <c:numCache>
                <c:formatCode>#,##0</c:formatCode>
                <c:ptCount val="7"/>
                <c:pt idx="0">
                  <c:v>36673.199999999997</c:v>
                </c:pt>
                <c:pt idx="1">
                  <c:v>10399</c:v>
                </c:pt>
                <c:pt idx="2">
                  <c:v>27815.8</c:v>
                </c:pt>
                <c:pt idx="3">
                  <c:v>40451.800000000003</c:v>
                </c:pt>
                <c:pt idx="4">
                  <c:v>21269.4</c:v>
                </c:pt>
                <c:pt idx="5">
                  <c:v>39928</c:v>
                </c:pt>
                <c:pt idx="6">
                  <c:v>15038.6</c:v>
                </c:pt>
              </c:numCache>
            </c:numRef>
          </c:val>
          <c:extLst>
            <c:ext xmlns:c16="http://schemas.microsoft.com/office/drawing/2014/chart" uri="{C3380CC4-5D6E-409C-BE32-E72D297353CC}">
              <c16:uniqueId val="{00000000-9832-4C19-9A25-7A5AFDF4AF78}"/>
            </c:ext>
          </c:extLst>
        </c:ser>
        <c:ser>
          <c:idx val="0"/>
          <c:order val="1"/>
          <c:tx>
            <c:strRef>
              <c:f>'A3.'!$Z$7</c:f>
              <c:strCache>
                <c:ptCount val="1"/>
                <c:pt idx="0">
                  <c:v>2015-2017</c:v>
                </c:pt>
              </c:strCache>
            </c:strRef>
          </c:tx>
          <c:spPr>
            <a:solidFill>
              <a:schemeClr val="accent1"/>
            </a:solidFill>
            <a:ln>
              <a:noFill/>
            </a:ln>
            <a:effectLst/>
          </c:spPr>
          <c:invertIfNegative val="0"/>
          <c:dLbls>
            <c:dLbl>
              <c:idx val="5"/>
              <c:layout>
                <c:manualLayout>
                  <c:x val="1.168451801363193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35-4D08-BC75-C0DBCDFC516A}"/>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'A3.'!$C$8:$C$14</c:f>
              <c:strCache>
                <c:ptCount val="7"/>
                <c:pt idx="0">
                  <c:v>ARG</c:v>
                </c:pt>
                <c:pt idx="1">
                  <c:v>BOL</c:v>
                </c:pt>
                <c:pt idx="2">
                  <c:v>BRA</c:v>
                </c:pt>
                <c:pt idx="3">
                  <c:v>CHL</c:v>
                </c:pt>
                <c:pt idx="4">
                  <c:v>COL</c:v>
                </c:pt>
                <c:pt idx="5">
                  <c:v>MEX</c:v>
                </c:pt>
                <c:pt idx="6">
                  <c:v>PER</c:v>
                </c:pt>
              </c:strCache>
            </c:strRef>
          </c:cat>
          <c:val>
            <c:numRef>
              <c:f>'A3.'!$Z$8:$Z$14</c:f>
              <c:numCache>
                <c:formatCode>#,##0</c:formatCode>
                <c:ptCount val="7"/>
                <c:pt idx="0">
                  <c:v>45331.333333333336</c:v>
                </c:pt>
                <c:pt idx="1">
                  <c:v>14876</c:v>
                </c:pt>
                <c:pt idx="2">
                  <c:v>32207.666666666668</c:v>
                </c:pt>
                <c:pt idx="3">
                  <c:v>49073</c:v>
                </c:pt>
                <c:pt idx="4">
                  <c:v>26797.333333333332</c:v>
                </c:pt>
                <c:pt idx="5">
                  <c:v>39973.666666666664</c:v>
                </c:pt>
                <c:pt idx="6">
                  <c:v>22572.333333333332</c:v>
                </c:pt>
              </c:numCache>
            </c:numRef>
          </c:val>
          <c:extLst>
            <c:ext xmlns:c16="http://schemas.microsoft.com/office/drawing/2014/chart" uri="{C3380CC4-5D6E-409C-BE32-E72D297353CC}">
              <c16:uniqueId val="{00000001-9832-4C19-9A25-7A5AFDF4AF78}"/>
            </c:ext>
          </c:extLst>
        </c:ser>
        <c:dLbls>
          <c:showLegendKey val="0"/>
          <c:showVal val="0"/>
          <c:showCatName val="0"/>
          <c:showSerName val="0"/>
          <c:showPercent val="0"/>
          <c:showBubbleSize val="0"/>
        </c:dLbls>
        <c:gapWidth val="219"/>
        <c:overlap val="-27"/>
        <c:axId val="185756672"/>
        <c:axId val="185778944"/>
      </c:barChart>
      <c:catAx>
        <c:axId val="18575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85778944"/>
        <c:crosses val="autoZero"/>
        <c:auto val="1"/>
        <c:lblAlgn val="ctr"/>
        <c:lblOffset val="100"/>
        <c:noMultiLvlLbl val="0"/>
      </c:catAx>
      <c:valAx>
        <c:axId val="185778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85756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'G1.2.'!$W$7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'G1.2.'!$C$8:$C$14</c:f>
              <c:strCache>
                <c:ptCount val="7"/>
                <c:pt idx="0">
                  <c:v>ARG</c:v>
                </c:pt>
                <c:pt idx="1">
                  <c:v>BOL</c:v>
                </c:pt>
                <c:pt idx="2">
                  <c:v>BRA</c:v>
                </c:pt>
                <c:pt idx="3">
                  <c:v>CHL</c:v>
                </c:pt>
                <c:pt idx="4">
                  <c:v>COL</c:v>
                </c:pt>
                <c:pt idx="5">
                  <c:v>MEX</c:v>
                </c:pt>
                <c:pt idx="6">
                  <c:v>PER</c:v>
                </c:pt>
              </c:strCache>
            </c:strRef>
          </c:cat>
          <c:val>
            <c:numRef>
              <c:f>'G1.2.'!$W$8:$W$14</c:f>
              <c:numCache>
                <c:formatCode>#,##0.0</c:formatCode>
                <c:ptCount val="7"/>
                <c:pt idx="0">
                  <c:v>73.28</c:v>
                </c:pt>
                <c:pt idx="1">
                  <c:v>81.5</c:v>
                </c:pt>
                <c:pt idx="2">
                  <c:v>79.900000000000006</c:v>
                </c:pt>
                <c:pt idx="3">
                  <c:v>73.400000000000006</c:v>
                </c:pt>
                <c:pt idx="4">
                  <c:v>80.499999999999986</c:v>
                </c:pt>
                <c:pt idx="5">
                  <c:v>80.58</c:v>
                </c:pt>
                <c:pt idx="6">
                  <c:v>78.140000000000015</c:v>
                </c:pt>
              </c:numCache>
            </c:numRef>
          </c:val>
          <c:extLst>
            <c:ext xmlns:c16="http://schemas.microsoft.com/office/drawing/2014/chart" uri="{C3380CC4-5D6E-409C-BE32-E72D297353CC}">
              <c16:uniqueId val="{00000000-962E-4BE9-BDD5-239D79A84B6B}"/>
            </c:ext>
          </c:extLst>
        </c:ser>
        <c:ser>
          <c:idx val="0"/>
          <c:order val="1"/>
          <c:tx>
            <c:strRef>
              <c:f>'G1.2.'!$Z$7</c:f>
              <c:strCache>
                <c:ptCount val="1"/>
                <c:pt idx="0">
                  <c:v>2015-2017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'G1.2.'!$C$8:$C$14</c:f>
              <c:strCache>
                <c:ptCount val="7"/>
                <c:pt idx="0">
                  <c:v>ARG</c:v>
                </c:pt>
                <c:pt idx="1">
                  <c:v>BOL</c:v>
                </c:pt>
                <c:pt idx="2">
                  <c:v>BRA</c:v>
                </c:pt>
                <c:pt idx="3">
                  <c:v>CHL</c:v>
                </c:pt>
                <c:pt idx="4">
                  <c:v>COL</c:v>
                </c:pt>
                <c:pt idx="5">
                  <c:v>MEX</c:v>
                </c:pt>
                <c:pt idx="6">
                  <c:v>PER</c:v>
                </c:pt>
              </c:strCache>
            </c:strRef>
          </c:cat>
          <c:val>
            <c:numRef>
              <c:f>'G1.2.'!$Z$8:$Z$14</c:f>
              <c:numCache>
                <c:formatCode>#,##0.0</c:formatCode>
                <c:ptCount val="7"/>
                <c:pt idx="0">
                  <c:v>70.900000000000006</c:v>
                </c:pt>
                <c:pt idx="1">
                  <c:v>80.2</c:v>
                </c:pt>
                <c:pt idx="2">
                  <c:v>75.099999999999994</c:v>
                </c:pt>
                <c:pt idx="3">
                  <c:v>71.566666666666663</c:v>
                </c:pt>
                <c:pt idx="4">
                  <c:v>81.100000000000009</c:v>
                </c:pt>
                <c:pt idx="5">
                  <c:v>77.766666666666666</c:v>
                </c:pt>
                <c:pt idx="6">
                  <c:v>79.333333333333329</c:v>
                </c:pt>
              </c:numCache>
            </c:numRef>
          </c:val>
          <c:extLst>
            <c:ext xmlns:c16="http://schemas.microsoft.com/office/drawing/2014/chart" uri="{C3380CC4-5D6E-409C-BE32-E72D297353CC}">
              <c16:uniqueId val="{00000001-962E-4BE9-BDD5-239D79A84B6B}"/>
            </c:ext>
          </c:extLst>
        </c:ser>
        <c:dLbls>
          <c:showLegendKey val="0"/>
          <c:showVal val="0"/>
          <c:showCatName val="0"/>
          <c:showSerName val="0"/>
          <c:showPercent val="0"/>
          <c:showBubbleSize val="0"/>
        </c:dLbls>
        <c:gapWidth val="219"/>
        <c:overlap val="-27"/>
        <c:axId val="31554944"/>
        <c:axId val="31569024"/>
      </c:barChart>
      <c:catAx>
        <c:axId val="3155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1569024"/>
        <c:crosses val="autoZero"/>
        <c:auto val="1"/>
        <c:lblAlgn val="ctr"/>
        <c:lblOffset val="100"/>
        <c:noMultiLvlLbl val="0"/>
      </c:catAx>
      <c:valAx>
        <c:axId val="315690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155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'G1.3.'!$W$7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'G1.3.'!$C$8:$C$14</c:f>
              <c:strCache>
                <c:ptCount val="7"/>
                <c:pt idx="0">
                  <c:v>ARG</c:v>
                </c:pt>
                <c:pt idx="1">
                  <c:v>BOL</c:v>
                </c:pt>
                <c:pt idx="2">
                  <c:v>BRA</c:v>
                </c:pt>
                <c:pt idx="3">
                  <c:v>CHL</c:v>
                </c:pt>
                <c:pt idx="4">
                  <c:v>COL</c:v>
                </c:pt>
                <c:pt idx="5">
                  <c:v>MEX</c:v>
                </c:pt>
                <c:pt idx="6">
                  <c:v>PER</c:v>
                </c:pt>
              </c:strCache>
            </c:strRef>
          </c:cat>
          <c:val>
            <c:numRef>
              <c:f>'G1.3.'!$W$8:$W$14</c:f>
              <c:numCache>
                <c:formatCode>#,##0.0</c:formatCode>
                <c:ptCount val="7"/>
                <c:pt idx="0">
                  <c:v>46.44</c:v>
                </c:pt>
                <c:pt idx="1">
                  <c:v>62.45</c:v>
                </c:pt>
                <c:pt idx="2">
                  <c:v>54.8</c:v>
                </c:pt>
                <c:pt idx="3">
                  <c:v>37.64</c:v>
                </c:pt>
                <c:pt idx="4">
                  <c:v>54.5</c:v>
                </c:pt>
                <c:pt idx="5">
                  <c:v>38.74</c:v>
                </c:pt>
                <c:pt idx="6">
                  <c:v>58.179999999999993</c:v>
                </c:pt>
              </c:numCache>
            </c:numRef>
          </c:val>
          <c:extLst>
            <c:ext xmlns:c16="http://schemas.microsoft.com/office/drawing/2014/chart" uri="{C3380CC4-5D6E-409C-BE32-E72D297353CC}">
              <c16:uniqueId val="{00000000-84BF-4F34-BB85-6B7049BCAA25}"/>
            </c:ext>
          </c:extLst>
        </c:ser>
        <c:ser>
          <c:idx val="0"/>
          <c:order val="1"/>
          <c:tx>
            <c:strRef>
              <c:f>'G1.3.'!$Z$7</c:f>
              <c:strCache>
                <c:ptCount val="1"/>
                <c:pt idx="0">
                  <c:v>2015-2017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'G1.3.'!$C$8:$C$14</c:f>
              <c:strCache>
                <c:ptCount val="7"/>
                <c:pt idx="0">
                  <c:v>ARG</c:v>
                </c:pt>
                <c:pt idx="1">
                  <c:v>BOL</c:v>
                </c:pt>
                <c:pt idx="2">
                  <c:v>BRA</c:v>
                </c:pt>
                <c:pt idx="3">
                  <c:v>CHL</c:v>
                </c:pt>
                <c:pt idx="4">
                  <c:v>COL</c:v>
                </c:pt>
                <c:pt idx="5">
                  <c:v>MEX</c:v>
                </c:pt>
                <c:pt idx="6">
                  <c:v>PER</c:v>
                </c:pt>
              </c:strCache>
            </c:strRef>
          </c:cat>
          <c:val>
            <c:numRef>
              <c:f>'G1.3.'!$Z$8:$Z$14</c:f>
              <c:numCache>
                <c:formatCode>#,##0.0</c:formatCode>
                <c:ptCount val="7"/>
                <c:pt idx="0">
                  <c:v>48</c:v>
                </c:pt>
                <c:pt idx="1">
                  <c:v>57.5</c:v>
                </c:pt>
                <c:pt idx="2">
                  <c:v>53.4</c:v>
                </c:pt>
                <c:pt idx="3">
                  <c:v>48.433333333333337</c:v>
                </c:pt>
                <c:pt idx="4">
                  <c:v>57.933333333333337</c:v>
                </c:pt>
                <c:pt idx="5">
                  <c:v>43.233333333333327</c:v>
                </c:pt>
                <c:pt idx="6">
                  <c:v>62.300000000000004</c:v>
                </c:pt>
              </c:numCache>
            </c:numRef>
          </c:val>
          <c:extLst>
            <c:ext xmlns:c16="http://schemas.microsoft.com/office/drawing/2014/chart" uri="{C3380CC4-5D6E-409C-BE32-E72D297353CC}">
              <c16:uniqueId val="{00000001-84BF-4F34-BB85-6B7049BCAA25}"/>
            </c:ext>
          </c:extLst>
        </c:ser>
        <c:dLbls>
          <c:showLegendKey val="0"/>
          <c:showVal val="0"/>
          <c:showCatName val="0"/>
          <c:showSerName val="0"/>
          <c:showPercent val="0"/>
          <c:showBubbleSize val="0"/>
        </c:dLbls>
        <c:gapWidth val="219"/>
        <c:overlap val="-27"/>
        <c:axId val="31985664"/>
        <c:axId val="31987200"/>
      </c:barChart>
      <c:catAx>
        <c:axId val="3198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1987200"/>
        <c:crosses val="autoZero"/>
        <c:auto val="1"/>
        <c:lblAlgn val="ctr"/>
        <c:lblOffset val="100"/>
        <c:noMultiLvlLbl val="0"/>
      </c:catAx>
      <c:valAx>
        <c:axId val="319872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1985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'G2.1.'!$W$7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'G2.1.'!$C$8:$C$14</c:f>
              <c:strCache>
                <c:ptCount val="7"/>
                <c:pt idx="0">
                  <c:v>ARG</c:v>
                </c:pt>
                <c:pt idx="1">
                  <c:v>BOL</c:v>
                </c:pt>
                <c:pt idx="2">
                  <c:v>BRA</c:v>
                </c:pt>
                <c:pt idx="3">
                  <c:v>CHL</c:v>
                </c:pt>
                <c:pt idx="4">
                  <c:v>COL</c:v>
                </c:pt>
                <c:pt idx="5">
                  <c:v>MEX</c:v>
                </c:pt>
                <c:pt idx="6">
                  <c:v>PER</c:v>
                </c:pt>
              </c:strCache>
            </c:strRef>
          </c:cat>
          <c:val>
            <c:numRef>
              <c:f>'G2.1.'!$W$8:$W$14</c:f>
              <c:numCache>
                <c:formatCode>#,##0.0</c:formatCode>
                <c:ptCount val="7"/>
                <c:pt idx="0">
                  <c:v>16.16</c:v>
                </c:pt>
                <c:pt idx="1">
                  <c:v>5.0333333333333341</c:v>
                </c:pt>
                <c:pt idx="2">
                  <c:v>9.5250000000000004</c:v>
                </c:pt>
                <c:pt idx="3">
                  <c:v>10.219999999999999</c:v>
                </c:pt>
                <c:pt idx="4">
                  <c:v>15.8</c:v>
                </c:pt>
                <c:pt idx="5">
                  <c:v>3.1</c:v>
                </c:pt>
                <c:pt idx="6">
                  <c:v>8.42</c:v>
                </c:pt>
              </c:numCache>
            </c:numRef>
          </c:val>
          <c:extLst>
            <c:ext xmlns:c16="http://schemas.microsoft.com/office/drawing/2014/chart" uri="{C3380CC4-5D6E-409C-BE32-E72D297353CC}">
              <c16:uniqueId val="{00000000-6518-4AEC-888D-3D8E744DB9DB}"/>
            </c:ext>
          </c:extLst>
        </c:ser>
        <c:ser>
          <c:idx val="0"/>
          <c:order val="1"/>
          <c:tx>
            <c:strRef>
              <c:f>'G2.1.'!$Z$7</c:f>
              <c:strCache>
                <c:ptCount val="1"/>
                <c:pt idx="0">
                  <c:v>2015-2017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'G2.1.'!$C$8:$C$14</c:f>
              <c:strCache>
                <c:ptCount val="7"/>
                <c:pt idx="0">
                  <c:v>ARG</c:v>
                </c:pt>
                <c:pt idx="1">
                  <c:v>BOL</c:v>
                </c:pt>
                <c:pt idx="2">
                  <c:v>BRA</c:v>
                </c:pt>
                <c:pt idx="3">
                  <c:v>CHL</c:v>
                </c:pt>
                <c:pt idx="4">
                  <c:v>COL</c:v>
                </c:pt>
                <c:pt idx="5">
                  <c:v>MEX</c:v>
                </c:pt>
                <c:pt idx="6">
                  <c:v>PER</c:v>
                </c:pt>
              </c:strCache>
            </c:strRef>
          </c:cat>
          <c:val>
            <c:numRef>
              <c:f>'G2.1.'!$Z$8:$Z$14</c:f>
              <c:numCache>
                <c:formatCode>#,##0.0</c:formatCode>
                <c:ptCount val="7"/>
                <c:pt idx="0">
                  <c:v>8.4</c:v>
                </c:pt>
                <c:pt idx="1">
                  <c:v>3.1333333333333333</c:v>
                </c:pt>
                <c:pt idx="2">
                  <c:v>9.8000000000000007</c:v>
                </c:pt>
                <c:pt idx="3">
                  <c:v>6.7333333333333334</c:v>
                </c:pt>
                <c:pt idx="4">
                  <c:v>8.6333333333333329</c:v>
                </c:pt>
                <c:pt idx="5">
                  <c:v>3.8666666666666667</c:v>
                </c:pt>
                <c:pt idx="6">
                  <c:v>6.5333333333333323</c:v>
                </c:pt>
              </c:numCache>
            </c:numRef>
          </c:val>
          <c:extLst>
            <c:ext xmlns:c16="http://schemas.microsoft.com/office/drawing/2014/chart" uri="{C3380CC4-5D6E-409C-BE32-E72D297353CC}">
              <c16:uniqueId val="{00000001-6518-4AEC-888D-3D8E744DB9DB}"/>
            </c:ext>
          </c:extLst>
        </c:ser>
        <c:dLbls>
          <c:showLegendKey val="0"/>
          <c:showVal val="0"/>
          <c:showCatName val="0"/>
          <c:showSerName val="0"/>
          <c:showPercent val="0"/>
          <c:showBubbleSize val="0"/>
        </c:dLbls>
        <c:gapWidth val="219"/>
        <c:overlap val="-27"/>
        <c:axId val="181204864"/>
        <c:axId val="181206400"/>
      </c:barChart>
      <c:catAx>
        <c:axId val="18120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81206400"/>
        <c:crosses val="autoZero"/>
        <c:auto val="1"/>
        <c:lblAlgn val="ctr"/>
        <c:lblOffset val="100"/>
        <c:noMultiLvlLbl val="0"/>
      </c:catAx>
      <c:valAx>
        <c:axId val="1812064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81204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'G2.2.'!$W$7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'G2.2.'!$C$8:$C$14</c:f>
              <c:strCache>
                <c:ptCount val="7"/>
                <c:pt idx="0">
                  <c:v>ARG</c:v>
                </c:pt>
                <c:pt idx="1">
                  <c:v>BOL</c:v>
                </c:pt>
                <c:pt idx="2">
                  <c:v>BRA</c:v>
                </c:pt>
                <c:pt idx="3">
                  <c:v>CHL</c:v>
                </c:pt>
                <c:pt idx="4">
                  <c:v>COL</c:v>
                </c:pt>
                <c:pt idx="5">
                  <c:v>MEX</c:v>
                </c:pt>
                <c:pt idx="6">
                  <c:v>PER</c:v>
                </c:pt>
              </c:strCache>
            </c:strRef>
          </c:cat>
          <c:val>
            <c:numRef>
              <c:f>'G2.2.'!$W$8:$W$14</c:f>
              <c:numCache>
                <c:formatCode>#,##0.0</c:formatCode>
                <c:ptCount val="7"/>
                <c:pt idx="0">
                  <c:v>15.419999999999998</c:v>
                </c:pt>
                <c:pt idx="1">
                  <c:v>4.1333333333333337</c:v>
                </c:pt>
                <c:pt idx="2">
                  <c:v>7.6</c:v>
                </c:pt>
                <c:pt idx="3">
                  <c:v>9.120000000000001</c:v>
                </c:pt>
                <c:pt idx="4">
                  <c:v>12.64</c:v>
                </c:pt>
                <c:pt idx="5">
                  <c:v>2.62</c:v>
                </c:pt>
                <c:pt idx="6">
                  <c:v>7.6399999999999988</c:v>
                </c:pt>
              </c:numCache>
            </c:numRef>
          </c:val>
          <c:extLst>
            <c:ext xmlns:c16="http://schemas.microsoft.com/office/drawing/2014/chart" uri="{C3380CC4-5D6E-409C-BE32-E72D297353CC}">
              <c16:uniqueId val="{00000000-7A68-48F8-8691-348527E7C894}"/>
            </c:ext>
          </c:extLst>
        </c:ser>
        <c:ser>
          <c:idx val="0"/>
          <c:order val="1"/>
          <c:tx>
            <c:strRef>
              <c:f>'G2.2.'!$Z$7</c:f>
              <c:strCache>
                <c:ptCount val="1"/>
                <c:pt idx="0">
                  <c:v>2015-2017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'G2.2.'!$C$8:$C$14</c:f>
              <c:strCache>
                <c:ptCount val="7"/>
                <c:pt idx="0">
                  <c:v>ARG</c:v>
                </c:pt>
                <c:pt idx="1">
                  <c:v>BOL</c:v>
                </c:pt>
                <c:pt idx="2">
                  <c:v>BRA</c:v>
                </c:pt>
                <c:pt idx="3">
                  <c:v>CHL</c:v>
                </c:pt>
                <c:pt idx="4">
                  <c:v>COL</c:v>
                </c:pt>
                <c:pt idx="5">
                  <c:v>MEX</c:v>
                </c:pt>
                <c:pt idx="6">
                  <c:v>PER</c:v>
                </c:pt>
              </c:strCache>
            </c:strRef>
          </c:cat>
          <c:val>
            <c:numRef>
              <c:f>'G2.2.'!$Z$8:$Z$14</c:f>
              <c:numCache>
                <c:formatCode>#,##0.0</c:formatCode>
                <c:ptCount val="7"/>
                <c:pt idx="0">
                  <c:v>7.5</c:v>
                </c:pt>
                <c:pt idx="1">
                  <c:v>2.5666666666666669</c:v>
                </c:pt>
                <c:pt idx="2">
                  <c:v>8.1999999999999993</c:v>
                </c:pt>
                <c:pt idx="3">
                  <c:v>6.3666666666666671</c:v>
                </c:pt>
                <c:pt idx="4">
                  <c:v>6.7</c:v>
                </c:pt>
                <c:pt idx="5">
                  <c:v>3.7666666666666671</c:v>
                </c:pt>
                <c:pt idx="6">
                  <c:v>5.7</c:v>
                </c:pt>
              </c:numCache>
            </c:numRef>
          </c:val>
          <c:extLst>
            <c:ext xmlns:c16="http://schemas.microsoft.com/office/drawing/2014/chart" uri="{C3380CC4-5D6E-409C-BE32-E72D297353CC}">
              <c16:uniqueId val="{00000001-7A68-48F8-8691-348527E7C894}"/>
            </c:ext>
          </c:extLst>
        </c:ser>
        <c:dLbls>
          <c:showLegendKey val="0"/>
          <c:showVal val="0"/>
          <c:showCatName val="0"/>
          <c:showSerName val="0"/>
          <c:showPercent val="0"/>
          <c:showBubbleSize val="0"/>
        </c:dLbls>
        <c:gapWidth val="219"/>
        <c:overlap val="-27"/>
        <c:axId val="181590272"/>
        <c:axId val="181596160"/>
      </c:barChart>
      <c:catAx>
        <c:axId val="18159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81596160"/>
        <c:crosses val="autoZero"/>
        <c:auto val="1"/>
        <c:lblAlgn val="ctr"/>
        <c:lblOffset val="100"/>
        <c:noMultiLvlLbl val="0"/>
      </c:catAx>
      <c:valAx>
        <c:axId val="1815961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81590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79245967592649724"/>
        </c:manualLayout>
      </c:layout>
      <c:barChart>
        <c:barDir val="col"/>
        <c:grouping val="clustered"/>
        <c:varyColors val="0"/>
        <c:ser>
          <c:idx val="1"/>
          <c:order val="0"/>
          <c:tx>
            <c:strRef>
              <c:f>'G2.3.'!$W$7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'G2.3.'!$C$8:$C$14</c:f>
              <c:strCache>
                <c:ptCount val="7"/>
                <c:pt idx="0">
                  <c:v>ARG</c:v>
                </c:pt>
                <c:pt idx="1">
                  <c:v>BOL</c:v>
                </c:pt>
                <c:pt idx="2">
                  <c:v>BRA</c:v>
                </c:pt>
                <c:pt idx="3">
                  <c:v>CHL</c:v>
                </c:pt>
                <c:pt idx="4">
                  <c:v>COL</c:v>
                </c:pt>
                <c:pt idx="5">
                  <c:v>MEX</c:v>
                </c:pt>
                <c:pt idx="6">
                  <c:v>PER</c:v>
                </c:pt>
              </c:strCache>
            </c:strRef>
          </c:cat>
          <c:val>
            <c:numRef>
              <c:f>'G2.3.'!$W$8:$W$14</c:f>
              <c:numCache>
                <c:formatCode>#,##0.0</c:formatCode>
                <c:ptCount val="7"/>
                <c:pt idx="0">
                  <c:v>17.119999999999997</c:v>
                </c:pt>
                <c:pt idx="1">
                  <c:v>6.0666666666666664</c:v>
                </c:pt>
                <c:pt idx="2">
                  <c:v>12.1</c:v>
                </c:pt>
                <c:pt idx="3">
                  <c:v>12.24</c:v>
                </c:pt>
                <c:pt idx="4">
                  <c:v>20.119999999999997</c:v>
                </c:pt>
                <c:pt idx="5">
                  <c:v>4.04</c:v>
                </c:pt>
                <c:pt idx="6">
                  <c:v>9.36</c:v>
                </c:pt>
              </c:numCache>
            </c:numRef>
          </c:val>
          <c:extLst>
            <c:ext xmlns:c16="http://schemas.microsoft.com/office/drawing/2014/chart" uri="{C3380CC4-5D6E-409C-BE32-E72D297353CC}">
              <c16:uniqueId val="{00000000-351A-4B19-B8BC-5EFC1782E55B}"/>
            </c:ext>
          </c:extLst>
        </c:ser>
        <c:ser>
          <c:idx val="0"/>
          <c:order val="1"/>
          <c:tx>
            <c:strRef>
              <c:f>'G2.3.'!$Z$7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'G2.3.'!$C$8:$C$14</c:f>
              <c:strCache>
                <c:ptCount val="7"/>
                <c:pt idx="0">
                  <c:v>ARG</c:v>
                </c:pt>
                <c:pt idx="1">
                  <c:v>BOL</c:v>
                </c:pt>
                <c:pt idx="2">
                  <c:v>BRA</c:v>
                </c:pt>
                <c:pt idx="3">
                  <c:v>CHL</c:v>
                </c:pt>
                <c:pt idx="4">
                  <c:v>COL</c:v>
                </c:pt>
                <c:pt idx="5">
                  <c:v>MEX</c:v>
                </c:pt>
                <c:pt idx="6">
                  <c:v>PER</c:v>
                </c:pt>
              </c:strCache>
            </c:strRef>
          </c:cat>
          <c:val>
            <c:numRef>
              <c:f>'G2.3.'!$Z$8:$Z$14</c:f>
              <c:numCache>
                <c:formatCode>#,##0.0</c:formatCode>
                <c:ptCount val="7"/>
                <c:pt idx="0">
                  <c:v>9.5</c:v>
                </c:pt>
                <c:pt idx="1">
                  <c:v>3.8666666666666667</c:v>
                </c:pt>
                <c:pt idx="2">
                  <c:v>12</c:v>
                </c:pt>
                <c:pt idx="3">
                  <c:v>7.3</c:v>
                </c:pt>
                <c:pt idx="4">
                  <c:v>11.166666666666666</c:v>
                </c:pt>
                <c:pt idx="5">
                  <c:v>4</c:v>
                </c:pt>
                <c:pt idx="6">
                  <c:v>7.4666666666666659</c:v>
                </c:pt>
              </c:numCache>
            </c:numRef>
          </c:val>
          <c:extLst>
            <c:ext xmlns:c16="http://schemas.microsoft.com/office/drawing/2014/chart" uri="{C3380CC4-5D6E-409C-BE32-E72D297353CC}">
              <c16:uniqueId val="{00000001-351A-4B19-B8BC-5EFC1782E55B}"/>
            </c:ext>
          </c:extLst>
        </c:ser>
        <c:dLbls>
          <c:showLegendKey val="0"/>
          <c:showVal val="0"/>
          <c:showCatName val="0"/>
          <c:showSerName val="0"/>
          <c:showPercent val="0"/>
          <c:showBubbleSize val="0"/>
        </c:dLbls>
        <c:gapWidth val="219"/>
        <c:overlap val="-27"/>
        <c:axId val="181336704"/>
        <c:axId val="181412224"/>
      </c:barChart>
      <c:catAx>
        <c:axId val="18133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81412224"/>
        <c:crosses val="autoZero"/>
        <c:auto val="1"/>
        <c:lblAlgn val="ctr"/>
        <c:lblOffset val="100"/>
        <c:noMultiLvlLbl val="0"/>
      </c:catAx>
      <c:valAx>
        <c:axId val="1814122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8133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AR" sz="1100" b="1"/>
              <a:t>Ocupados</a:t>
            </a:r>
            <a:r>
              <a:rPr lang="es-AR" sz="1100" b="1" baseline="0"/>
              <a:t> en el sector microinformal según categoría ocupacional. Año 2000.</a:t>
            </a:r>
            <a:endParaRPr lang="es-AR" sz="1100" b="1"/>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AR"/>
        </a:p>
      </c:txPr>
    </c:title>
    <c:autoTitleDeleted val="0"/>
    <c:plotArea>
      <c:layout/>
      <c:barChart>
        <c:barDir val="col"/>
        <c:grouping val="percentStacked"/>
        <c:varyColors val="0"/>
        <c:ser>
          <c:idx val="0"/>
          <c:order val="0"/>
          <c:tx>
            <c:strRef>
              <c:f>'G3.'!$D$8</c:f>
              <c:strCache>
                <c:ptCount val="1"/>
                <c:pt idx="0">
                  <c:v>Emp</c:v>
                </c:pt>
              </c:strCache>
            </c:strRef>
          </c:tx>
          <c:spPr>
            <a:solidFill>
              <a:schemeClr val="accent1"/>
            </a:solidFill>
            <a:ln>
              <a:noFill/>
            </a:ln>
            <a:effectLst/>
          </c:spPr>
          <c:invertIfNegative val="0"/>
          <c:cat>
            <c:strRef>
              <c:f>'G3.'!$C$9:$C$15</c:f>
              <c:strCache>
                <c:ptCount val="7"/>
                <c:pt idx="0">
                  <c:v>ARG</c:v>
                </c:pt>
                <c:pt idx="1">
                  <c:v>BOL</c:v>
                </c:pt>
                <c:pt idx="2">
                  <c:v>BRA</c:v>
                </c:pt>
                <c:pt idx="3">
                  <c:v>CHL</c:v>
                </c:pt>
                <c:pt idx="4">
                  <c:v>COL</c:v>
                </c:pt>
                <c:pt idx="5">
                  <c:v>MEX</c:v>
                </c:pt>
                <c:pt idx="6">
                  <c:v>PER</c:v>
                </c:pt>
              </c:strCache>
            </c:strRef>
          </c:cat>
          <c:val>
            <c:numRef>
              <c:f>'G3.'!$D$9:$D$15</c:f>
              <c:numCache>
                <c:formatCode>#,##0</c:formatCode>
                <c:ptCount val="7"/>
                <c:pt idx="0">
                  <c:v>2.8</c:v>
                </c:pt>
                <c:pt idx="1">
                  <c:v>3.4</c:v>
                </c:pt>
                <c:pt idx="2">
                  <c:v>2.2999999999999998</c:v>
                </c:pt>
                <c:pt idx="3">
                  <c:v>2.4</c:v>
                </c:pt>
                <c:pt idx="4">
                  <c:v>3.9</c:v>
                </c:pt>
                <c:pt idx="5">
                  <c:v>3.2</c:v>
                </c:pt>
                <c:pt idx="6">
                  <c:v>4.2</c:v>
                </c:pt>
              </c:numCache>
            </c:numRef>
          </c:val>
          <c:extLst>
            <c:ext xmlns:c16="http://schemas.microsoft.com/office/drawing/2014/chart" uri="{C3380CC4-5D6E-409C-BE32-E72D297353CC}">
              <c16:uniqueId val="{00000000-8EFC-4396-9769-5076608B8888}"/>
            </c:ext>
          </c:extLst>
        </c:ser>
        <c:ser>
          <c:idx val="1"/>
          <c:order val="1"/>
          <c:tx>
            <c:strRef>
              <c:f>'G3.'!$E$8</c:f>
              <c:strCache>
                <c:ptCount val="1"/>
                <c:pt idx="0">
                  <c:v>Asal</c:v>
                </c:pt>
              </c:strCache>
            </c:strRef>
          </c:tx>
          <c:spPr>
            <a:solidFill>
              <a:schemeClr val="accent2"/>
            </a:solidFill>
            <a:ln>
              <a:noFill/>
            </a:ln>
            <a:effectLst/>
          </c:spPr>
          <c:invertIfNegative val="0"/>
          <c:cat>
            <c:strRef>
              <c:f>'G3.'!$C$9:$C$15</c:f>
              <c:strCache>
                <c:ptCount val="7"/>
                <c:pt idx="0">
                  <c:v>ARG</c:v>
                </c:pt>
                <c:pt idx="1">
                  <c:v>BOL</c:v>
                </c:pt>
                <c:pt idx="2">
                  <c:v>BRA</c:v>
                </c:pt>
                <c:pt idx="3">
                  <c:v>CHL</c:v>
                </c:pt>
                <c:pt idx="4">
                  <c:v>COL</c:v>
                </c:pt>
                <c:pt idx="5">
                  <c:v>MEX</c:v>
                </c:pt>
                <c:pt idx="6">
                  <c:v>PER</c:v>
                </c:pt>
              </c:strCache>
            </c:strRef>
          </c:cat>
          <c:val>
            <c:numRef>
              <c:f>'G3.'!$E$9:$E$15</c:f>
              <c:numCache>
                <c:formatCode>#,##0</c:formatCode>
                <c:ptCount val="7"/>
                <c:pt idx="0">
                  <c:v>15.4</c:v>
                </c:pt>
                <c:pt idx="1">
                  <c:v>13.9</c:v>
                </c:pt>
                <c:pt idx="2">
                  <c:v>10.6</c:v>
                </c:pt>
                <c:pt idx="3">
                  <c:v>7.9</c:v>
                </c:pt>
                <c:pt idx="4">
                  <c:v>11.5</c:v>
                </c:pt>
                <c:pt idx="5">
                  <c:v>19.100000000000001</c:v>
                </c:pt>
                <c:pt idx="6">
                  <c:v>13.9</c:v>
                </c:pt>
              </c:numCache>
            </c:numRef>
          </c:val>
          <c:extLst>
            <c:ext xmlns:c16="http://schemas.microsoft.com/office/drawing/2014/chart" uri="{C3380CC4-5D6E-409C-BE32-E72D297353CC}">
              <c16:uniqueId val="{00000001-8EFC-4396-9769-5076608B8888}"/>
            </c:ext>
          </c:extLst>
        </c:ser>
        <c:ser>
          <c:idx val="2"/>
          <c:order val="2"/>
          <c:tx>
            <c:strRef>
              <c:f>'G3.'!$F$8</c:f>
              <c:strCache>
                <c:ptCount val="1"/>
                <c:pt idx="0">
                  <c:v>TCP</c:v>
                </c:pt>
              </c:strCache>
            </c:strRef>
          </c:tx>
          <c:spPr>
            <a:solidFill>
              <a:schemeClr val="accent3"/>
            </a:solidFill>
            <a:ln>
              <a:noFill/>
            </a:ln>
            <a:effectLst/>
          </c:spPr>
          <c:invertIfNegative val="0"/>
          <c:cat>
            <c:strRef>
              <c:f>'G3.'!$C$9:$C$15</c:f>
              <c:strCache>
                <c:ptCount val="7"/>
                <c:pt idx="0">
                  <c:v>ARG</c:v>
                </c:pt>
                <c:pt idx="1">
                  <c:v>BOL</c:v>
                </c:pt>
                <c:pt idx="2">
                  <c:v>BRA</c:v>
                </c:pt>
                <c:pt idx="3">
                  <c:v>CHL</c:v>
                </c:pt>
                <c:pt idx="4">
                  <c:v>COL</c:v>
                </c:pt>
                <c:pt idx="5">
                  <c:v>MEX</c:v>
                </c:pt>
                <c:pt idx="6">
                  <c:v>PER</c:v>
                </c:pt>
              </c:strCache>
            </c:strRef>
          </c:cat>
          <c:val>
            <c:numRef>
              <c:f>'G3.'!$F$9:$F$15</c:f>
              <c:numCache>
                <c:formatCode>#,##0</c:formatCode>
                <c:ptCount val="7"/>
                <c:pt idx="0">
                  <c:v>18.2</c:v>
                </c:pt>
                <c:pt idx="1">
                  <c:v>44.3</c:v>
                </c:pt>
                <c:pt idx="2">
                  <c:v>23</c:v>
                </c:pt>
                <c:pt idx="3">
                  <c:v>14.9</c:v>
                </c:pt>
                <c:pt idx="4">
                  <c:v>39.200000000000003</c:v>
                </c:pt>
                <c:pt idx="5">
                  <c:v>23.6</c:v>
                </c:pt>
                <c:pt idx="6">
                  <c:v>39</c:v>
                </c:pt>
              </c:numCache>
            </c:numRef>
          </c:val>
          <c:extLst>
            <c:ext xmlns:c16="http://schemas.microsoft.com/office/drawing/2014/chart" uri="{C3380CC4-5D6E-409C-BE32-E72D297353CC}">
              <c16:uniqueId val="{00000002-8EFC-4396-9769-5076608B8888}"/>
            </c:ext>
          </c:extLst>
        </c:ser>
        <c:ser>
          <c:idx val="3"/>
          <c:order val="3"/>
          <c:tx>
            <c:strRef>
              <c:f>'G3.'!$G$8</c:f>
              <c:strCache>
                <c:ptCount val="1"/>
                <c:pt idx="0">
                  <c:v>ED</c:v>
                </c:pt>
              </c:strCache>
            </c:strRef>
          </c:tx>
          <c:spPr>
            <a:solidFill>
              <a:schemeClr val="accent4"/>
            </a:solidFill>
            <a:ln>
              <a:noFill/>
            </a:ln>
            <a:effectLst/>
          </c:spPr>
          <c:invertIfNegative val="0"/>
          <c:cat>
            <c:strRef>
              <c:f>'G3.'!$C$9:$C$15</c:f>
              <c:strCache>
                <c:ptCount val="7"/>
                <c:pt idx="0">
                  <c:v>ARG</c:v>
                </c:pt>
                <c:pt idx="1">
                  <c:v>BOL</c:v>
                </c:pt>
                <c:pt idx="2">
                  <c:v>BRA</c:v>
                </c:pt>
                <c:pt idx="3">
                  <c:v>CHL</c:v>
                </c:pt>
                <c:pt idx="4">
                  <c:v>COL</c:v>
                </c:pt>
                <c:pt idx="5">
                  <c:v>MEX</c:v>
                </c:pt>
                <c:pt idx="6">
                  <c:v>PER</c:v>
                </c:pt>
              </c:strCache>
            </c:strRef>
          </c:cat>
          <c:val>
            <c:numRef>
              <c:f>'G3.'!$G$9:$G$15</c:f>
              <c:numCache>
                <c:formatCode>#,##0</c:formatCode>
                <c:ptCount val="7"/>
                <c:pt idx="0">
                  <c:v>6.5</c:v>
                </c:pt>
                <c:pt idx="1">
                  <c:v>3.7</c:v>
                </c:pt>
                <c:pt idx="2">
                  <c:v>8.6</c:v>
                </c:pt>
                <c:pt idx="3">
                  <c:v>6.5</c:v>
                </c:pt>
                <c:pt idx="4">
                  <c:v>4</c:v>
                </c:pt>
                <c:pt idx="5">
                  <c:v>4.0999999999999996</c:v>
                </c:pt>
                <c:pt idx="6">
                  <c:v>4.9000000000000004</c:v>
                </c:pt>
              </c:numCache>
            </c:numRef>
          </c:val>
          <c:extLst>
            <c:ext xmlns:c16="http://schemas.microsoft.com/office/drawing/2014/chart" uri="{C3380CC4-5D6E-409C-BE32-E72D297353CC}">
              <c16:uniqueId val="{00000003-8EFC-4396-9769-5076608B8888}"/>
            </c:ext>
          </c:extLst>
        </c:ser>
        <c:dLbls>
          <c:showLegendKey val="0"/>
          <c:showVal val="0"/>
          <c:showCatName val="0"/>
          <c:showSerName val="0"/>
          <c:showPercent val="0"/>
          <c:showBubbleSize val="0"/>
        </c:dLbls>
        <c:gapWidth val="150"/>
        <c:overlap val="100"/>
        <c:axId val="470263544"/>
        <c:axId val="470266496"/>
      </c:barChart>
      <c:catAx>
        <c:axId val="470263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AR"/>
          </a:p>
        </c:txPr>
        <c:crossAx val="470266496"/>
        <c:crosses val="autoZero"/>
        <c:auto val="1"/>
        <c:lblAlgn val="ctr"/>
        <c:lblOffset val="100"/>
        <c:noMultiLvlLbl val="0"/>
      </c:catAx>
      <c:valAx>
        <c:axId val="470266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AR"/>
          </a:p>
        </c:txPr>
        <c:crossAx val="470263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A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s-AR" b="1"/>
              <a:t>Ocupados en el sector microinformal según categoría ocupacional. Año 2017.</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s-AR"/>
        </a:p>
      </c:txPr>
    </c:title>
    <c:autoTitleDeleted val="0"/>
    <c:plotArea>
      <c:layout/>
      <c:barChart>
        <c:barDir val="col"/>
        <c:grouping val="percentStacked"/>
        <c:varyColors val="0"/>
        <c:ser>
          <c:idx val="0"/>
          <c:order val="0"/>
          <c:tx>
            <c:strRef>
              <c:f>'G3.'!$X$8</c:f>
              <c:strCache>
                <c:ptCount val="1"/>
                <c:pt idx="0">
                  <c:v>Emp</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'G3.'!$C$9:$C$15</c:f>
              <c:strCache>
                <c:ptCount val="7"/>
                <c:pt idx="0">
                  <c:v>ARG</c:v>
                </c:pt>
                <c:pt idx="1">
                  <c:v>BOL</c:v>
                </c:pt>
                <c:pt idx="2">
                  <c:v>BRA</c:v>
                </c:pt>
                <c:pt idx="3">
                  <c:v>CHL</c:v>
                </c:pt>
                <c:pt idx="4">
                  <c:v>COL</c:v>
                </c:pt>
                <c:pt idx="5">
                  <c:v>MEX</c:v>
                </c:pt>
                <c:pt idx="6">
                  <c:v>PER</c:v>
                </c:pt>
              </c:strCache>
            </c:strRef>
          </c:cat>
          <c:val>
            <c:numRef>
              <c:f>'G3.'!$X$9:$X$15</c:f>
              <c:numCache>
                <c:formatCode>#,##0</c:formatCode>
                <c:ptCount val="7"/>
                <c:pt idx="0">
                  <c:v>2.6</c:v>
                </c:pt>
                <c:pt idx="1">
                  <c:v>3.7</c:v>
                </c:pt>
                <c:pt idx="2">
                  <c:v>2.9</c:v>
                </c:pt>
                <c:pt idx="3">
                  <c:v>1.3</c:v>
                </c:pt>
                <c:pt idx="4">
                  <c:v>3.4</c:v>
                </c:pt>
                <c:pt idx="5">
                  <c:v>5.8</c:v>
                </c:pt>
                <c:pt idx="6">
                  <c:v>3.8</c:v>
                </c:pt>
              </c:numCache>
            </c:numRef>
          </c:val>
          <c:extLst>
            <c:ext xmlns:c16="http://schemas.microsoft.com/office/drawing/2014/chart" uri="{C3380CC4-5D6E-409C-BE32-E72D297353CC}">
              <c16:uniqueId val="{00000000-C312-48E4-8C74-A06D8B18DC49}"/>
            </c:ext>
          </c:extLst>
        </c:ser>
        <c:ser>
          <c:idx val="1"/>
          <c:order val="1"/>
          <c:tx>
            <c:strRef>
              <c:f>'G3.'!$Y$8</c:f>
              <c:strCache>
                <c:ptCount val="1"/>
                <c:pt idx="0">
                  <c:v>Asal</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'G3.'!$C$9:$C$15</c:f>
              <c:strCache>
                <c:ptCount val="7"/>
                <c:pt idx="0">
                  <c:v>ARG</c:v>
                </c:pt>
                <c:pt idx="1">
                  <c:v>BOL</c:v>
                </c:pt>
                <c:pt idx="2">
                  <c:v>BRA</c:v>
                </c:pt>
                <c:pt idx="3">
                  <c:v>CHL</c:v>
                </c:pt>
                <c:pt idx="4">
                  <c:v>COL</c:v>
                </c:pt>
                <c:pt idx="5">
                  <c:v>MEX</c:v>
                </c:pt>
                <c:pt idx="6">
                  <c:v>PER</c:v>
                </c:pt>
              </c:strCache>
            </c:strRef>
          </c:cat>
          <c:val>
            <c:numRef>
              <c:f>'G3.'!$Y$9:$Y$15</c:f>
              <c:numCache>
                <c:formatCode>#,##0</c:formatCode>
                <c:ptCount val="7"/>
                <c:pt idx="0">
                  <c:v>12.8</c:v>
                </c:pt>
                <c:pt idx="1">
                  <c:v>14.4</c:v>
                </c:pt>
                <c:pt idx="2">
                  <c:v>10.6</c:v>
                </c:pt>
                <c:pt idx="3">
                  <c:v>7.5</c:v>
                </c:pt>
                <c:pt idx="4">
                  <c:v>10.5</c:v>
                </c:pt>
                <c:pt idx="5">
                  <c:v>22.4</c:v>
                </c:pt>
                <c:pt idx="6">
                  <c:v>14.2</c:v>
                </c:pt>
              </c:numCache>
            </c:numRef>
          </c:val>
          <c:extLst>
            <c:ext xmlns:c16="http://schemas.microsoft.com/office/drawing/2014/chart" uri="{C3380CC4-5D6E-409C-BE32-E72D297353CC}">
              <c16:uniqueId val="{00000001-C312-48E4-8C74-A06D8B18DC49}"/>
            </c:ext>
          </c:extLst>
        </c:ser>
        <c:ser>
          <c:idx val="2"/>
          <c:order val="2"/>
          <c:tx>
            <c:strRef>
              <c:f>'G3.'!$Z$8</c:f>
              <c:strCache>
                <c:ptCount val="1"/>
                <c:pt idx="0">
                  <c:v>TCP</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'G3.'!$C$9:$C$15</c:f>
              <c:strCache>
                <c:ptCount val="7"/>
                <c:pt idx="0">
                  <c:v>ARG</c:v>
                </c:pt>
                <c:pt idx="1">
                  <c:v>BOL</c:v>
                </c:pt>
                <c:pt idx="2">
                  <c:v>BRA</c:v>
                </c:pt>
                <c:pt idx="3">
                  <c:v>CHL</c:v>
                </c:pt>
                <c:pt idx="4">
                  <c:v>COL</c:v>
                </c:pt>
                <c:pt idx="5">
                  <c:v>MEX</c:v>
                </c:pt>
                <c:pt idx="6">
                  <c:v>PER</c:v>
                </c:pt>
              </c:strCache>
            </c:strRef>
          </c:cat>
          <c:val>
            <c:numRef>
              <c:f>'G3.'!$Z$9:$Z$15</c:f>
              <c:numCache>
                <c:formatCode>#,##0</c:formatCode>
                <c:ptCount val="7"/>
                <c:pt idx="0">
                  <c:v>18.7</c:v>
                </c:pt>
                <c:pt idx="1">
                  <c:v>42.4</c:v>
                </c:pt>
                <c:pt idx="2">
                  <c:v>20.8</c:v>
                </c:pt>
                <c:pt idx="3">
                  <c:v>15.7</c:v>
                </c:pt>
                <c:pt idx="4">
                  <c:v>38.200000000000003</c:v>
                </c:pt>
                <c:pt idx="5">
                  <c:v>13.6</c:v>
                </c:pt>
                <c:pt idx="6">
                  <c:v>38</c:v>
                </c:pt>
              </c:numCache>
            </c:numRef>
          </c:val>
          <c:extLst>
            <c:ext xmlns:c16="http://schemas.microsoft.com/office/drawing/2014/chart" uri="{C3380CC4-5D6E-409C-BE32-E72D297353CC}">
              <c16:uniqueId val="{00000002-C312-48E4-8C74-A06D8B18DC49}"/>
            </c:ext>
          </c:extLst>
        </c:ser>
        <c:ser>
          <c:idx val="3"/>
          <c:order val="3"/>
          <c:tx>
            <c:strRef>
              <c:f>'G3.'!$AA$8</c:f>
              <c:strCache>
                <c:ptCount val="1"/>
                <c:pt idx="0">
                  <c:v>ED</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'G3.'!$C$9:$C$15</c:f>
              <c:strCache>
                <c:ptCount val="7"/>
                <c:pt idx="0">
                  <c:v>ARG</c:v>
                </c:pt>
                <c:pt idx="1">
                  <c:v>BOL</c:v>
                </c:pt>
                <c:pt idx="2">
                  <c:v>BRA</c:v>
                </c:pt>
                <c:pt idx="3">
                  <c:v>CHL</c:v>
                </c:pt>
                <c:pt idx="4">
                  <c:v>COL</c:v>
                </c:pt>
                <c:pt idx="5">
                  <c:v>MEX</c:v>
                </c:pt>
                <c:pt idx="6">
                  <c:v>PER</c:v>
                </c:pt>
              </c:strCache>
            </c:strRef>
          </c:cat>
          <c:val>
            <c:numRef>
              <c:f>'G3.'!$AA$9:$AA$15</c:f>
              <c:numCache>
                <c:formatCode>#,##0</c:formatCode>
                <c:ptCount val="7"/>
                <c:pt idx="0">
                  <c:v>5.5</c:v>
                </c:pt>
                <c:pt idx="1">
                  <c:v>3</c:v>
                </c:pt>
                <c:pt idx="2">
                  <c:v>6.8</c:v>
                </c:pt>
                <c:pt idx="3">
                  <c:v>3.6</c:v>
                </c:pt>
                <c:pt idx="4">
                  <c:v>3.3</c:v>
                </c:pt>
                <c:pt idx="5">
                  <c:v>4.0999999999999996</c:v>
                </c:pt>
                <c:pt idx="6">
                  <c:v>3</c:v>
                </c:pt>
              </c:numCache>
            </c:numRef>
          </c:val>
          <c:extLst>
            <c:ext xmlns:c16="http://schemas.microsoft.com/office/drawing/2014/chart" uri="{C3380CC4-5D6E-409C-BE32-E72D297353CC}">
              <c16:uniqueId val="{00000003-C312-48E4-8C74-A06D8B18DC49}"/>
            </c:ext>
          </c:extLst>
        </c:ser>
        <c:dLbls>
          <c:showLegendKey val="0"/>
          <c:showVal val="0"/>
          <c:showCatName val="0"/>
          <c:showSerName val="0"/>
          <c:showPercent val="0"/>
          <c:showBubbleSize val="0"/>
        </c:dLbls>
        <c:gapWidth val="150"/>
        <c:overlap val="100"/>
        <c:axId val="470263544"/>
        <c:axId val="470266496"/>
      </c:barChart>
      <c:catAx>
        <c:axId val="470263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470266496"/>
        <c:crosses val="autoZero"/>
        <c:auto val="1"/>
        <c:lblAlgn val="ctr"/>
        <c:lblOffset val="100"/>
        <c:noMultiLvlLbl val="0"/>
      </c:catAx>
      <c:valAx>
        <c:axId val="470266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470263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'G4.'!$W$7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'G4.'!$C$8:$C$14</c:f>
              <c:strCache>
                <c:ptCount val="7"/>
                <c:pt idx="0">
                  <c:v>ARG</c:v>
                </c:pt>
                <c:pt idx="1">
                  <c:v>BOL</c:v>
                </c:pt>
                <c:pt idx="2">
                  <c:v>BRA</c:v>
                </c:pt>
                <c:pt idx="3">
                  <c:v>CHL</c:v>
                </c:pt>
                <c:pt idx="4">
                  <c:v>COL</c:v>
                </c:pt>
                <c:pt idx="5">
                  <c:v>MEX</c:v>
                </c:pt>
                <c:pt idx="6">
                  <c:v>PER</c:v>
                </c:pt>
              </c:strCache>
            </c:strRef>
          </c:cat>
          <c:val>
            <c:numRef>
              <c:f>'G4.'!$W$8:$W$14</c:f>
              <c:numCache>
                <c:formatCode>#,##0.0</c:formatCode>
                <c:ptCount val="7"/>
                <c:pt idx="0">
                  <c:v>58</c:v>
                </c:pt>
                <c:pt idx="1">
                  <c:v>88.824999999999989</c:v>
                </c:pt>
                <c:pt idx="2">
                  <c:v>45.85</c:v>
                </c:pt>
                <c:pt idx="3">
                  <c:v>34.4</c:v>
                </c:pt>
                <c:pt idx="5">
                  <c:v>62.5</c:v>
                </c:pt>
                <c:pt idx="6">
                  <c:v>81.699999999999989</c:v>
                </c:pt>
              </c:numCache>
            </c:numRef>
          </c:val>
          <c:extLst>
            <c:ext xmlns:c16="http://schemas.microsoft.com/office/drawing/2014/chart" uri="{C3380CC4-5D6E-409C-BE32-E72D297353CC}">
              <c16:uniqueId val="{00000000-B0DA-462F-9A3E-7165534967BC}"/>
            </c:ext>
          </c:extLst>
        </c:ser>
        <c:ser>
          <c:idx val="0"/>
          <c:order val="1"/>
          <c:tx>
            <c:strRef>
              <c:f>'G4.'!$Y$7</c:f>
              <c:strCache>
                <c:ptCount val="1"/>
                <c:pt idx="0">
                  <c:v>2009-2014</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'G4.'!$C$8:$C$14</c:f>
              <c:strCache>
                <c:ptCount val="7"/>
                <c:pt idx="0">
                  <c:v>ARG</c:v>
                </c:pt>
                <c:pt idx="1">
                  <c:v>BOL</c:v>
                </c:pt>
                <c:pt idx="2">
                  <c:v>BRA</c:v>
                </c:pt>
                <c:pt idx="3">
                  <c:v>CHL</c:v>
                </c:pt>
                <c:pt idx="4">
                  <c:v>COL</c:v>
                </c:pt>
                <c:pt idx="5">
                  <c:v>MEX</c:v>
                </c:pt>
                <c:pt idx="6">
                  <c:v>PER</c:v>
                </c:pt>
              </c:strCache>
            </c:strRef>
          </c:cat>
          <c:val>
            <c:numRef>
              <c:f>'G4.'!$Y$8:$Y$14</c:f>
              <c:numCache>
                <c:formatCode>#,##0.0</c:formatCode>
                <c:ptCount val="7"/>
                <c:pt idx="0">
                  <c:v>47.550000000000004</c:v>
                </c:pt>
                <c:pt idx="1">
                  <c:v>82.3</c:v>
                </c:pt>
                <c:pt idx="2">
                  <c:v>34.260000000000005</c:v>
                </c:pt>
                <c:pt idx="3">
                  <c:v>31.599999999999994</c:v>
                </c:pt>
                <c:pt idx="4">
                  <c:v>62.483333333333341</c:v>
                </c:pt>
                <c:pt idx="5">
                  <c:v>60.633333333333333</c:v>
                </c:pt>
                <c:pt idx="6">
                  <c:v>76.61666666666666</c:v>
                </c:pt>
              </c:numCache>
            </c:numRef>
          </c:val>
          <c:extLst>
            <c:ext xmlns:c16="http://schemas.microsoft.com/office/drawing/2014/chart" uri="{C3380CC4-5D6E-409C-BE32-E72D297353CC}">
              <c16:uniqueId val="{00000001-B0DA-462F-9A3E-7165534967BC}"/>
            </c:ext>
          </c:extLst>
        </c:ser>
        <c:dLbls>
          <c:showLegendKey val="0"/>
          <c:showVal val="0"/>
          <c:showCatName val="0"/>
          <c:showSerName val="0"/>
          <c:showPercent val="0"/>
          <c:showBubbleSize val="0"/>
        </c:dLbls>
        <c:gapWidth val="219"/>
        <c:overlap val="-27"/>
        <c:axId val="181204864"/>
        <c:axId val="181206400"/>
      </c:barChart>
      <c:catAx>
        <c:axId val="18120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81206400"/>
        <c:crosses val="autoZero"/>
        <c:auto val="1"/>
        <c:lblAlgn val="ctr"/>
        <c:lblOffset val="100"/>
        <c:noMultiLvlLbl val="0"/>
      </c:catAx>
      <c:valAx>
        <c:axId val="1812064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81204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216248543044374E-2"/>
          <c:y val="3.9426512170430909E-2"/>
          <c:w val="0.94540621662892366"/>
          <c:h val="0.81335709272229484"/>
        </c:manualLayout>
      </c:layout>
      <c:barChart>
        <c:barDir val="col"/>
        <c:grouping val="clustered"/>
        <c:varyColors val="0"/>
        <c:ser>
          <c:idx val="1"/>
          <c:order val="0"/>
          <c:tx>
            <c:strRef>
              <c:f>'G6.'!$W$7</c:f>
              <c:strCache>
                <c:ptCount val="1"/>
                <c:pt idx="0">
                  <c:v>2000-2004</c:v>
                </c:pt>
              </c:strCache>
            </c:strRef>
          </c:tx>
          <c:spPr>
            <a:solidFill>
              <a:schemeClr val="accent2"/>
            </a:solidFill>
            <a:ln>
              <a:noFill/>
            </a:ln>
            <a:effectLst/>
          </c:spPr>
          <c:invertIfNegative val="0"/>
          <c:dLbls>
            <c:spPr>
              <a:noFill/>
              <a:ln>
                <a:noFill/>
              </a:ln>
              <a:effectLst/>
            </c:spPr>
            <c:txPr>
              <a:bodyPr rot="-5400000"/>
              <a:lstStyle/>
              <a:p>
                <a:pPr>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'G6.'!$C$8:$C$14</c:f>
              <c:strCache>
                <c:ptCount val="7"/>
                <c:pt idx="0">
                  <c:v>ARG</c:v>
                </c:pt>
                <c:pt idx="1">
                  <c:v>BOL</c:v>
                </c:pt>
                <c:pt idx="2">
                  <c:v>BRA</c:v>
                </c:pt>
                <c:pt idx="3">
                  <c:v>CHL</c:v>
                </c:pt>
                <c:pt idx="4">
                  <c:v>COL</c:v>
                </c:pt>
                <c:pt idx="5">
                  <c:v>MEX</c:v>
                </c:pt>
                <c:pt idx="6">
                  <c:v>PER</c:v>
                </c:pt>
              </c:strCache>
            </c:strRef>
          </c:cat>
          <c:val>
            <c:numRef>
              <c:f>'G6.'!$W$8:$W$14</c:f>
              <c:numCache>
                <c:formatCode>#,##0.0</c:formatCode>
                <c:ptCount val="7"/>
                <c:pt idx="0">
                  <c:v>2.4500000000000002</c:v>
                </c:pt>
                <c:pt idx="1">
                  <c:v>2.6500000000000004</c:v>
                </c:pt>
                <c:pt idx="2">
                  <c:v>4.0750000000000002</c:v>
                </c:pt>
                <c:pt idx="3">
                  <c:v>3.6</c:v>
                </c:pt>
                <c:pt idx="4">
                  <c:v>3.1</c:v>
                </c:pt>
                <c:pt idx="5">
                  <c:v>3.0333333333333332</c:v>
                </c:pt>
                <c:pt idx="6">
                  <c:v>2.9499999999999997</c:v>
                </c:pt>
              </c:numCache>
            </c:numRef>
          </c:val>
          <c:extLst>
            <c:ext xmlns:c16="http://schemas.microsoft.com/office/drawing/2014/chart" uri="{C3380CC4-5D6E-409C-BE32-E72D297353CC}">
              <c16:uniqueId val="{00000000-351A-4B19-B8BC-5EFC1782E55B}"/>
            </c:ext>
          </c:extLst>
        </c:ser>
        <c:ser>
          <c:idx val="0"/>
          <c:order val="1"/>
          <c:tx>
            <c:strRef>
              <c:f>'G6.'!$Z$7</c:f>
              <c:strCache>
                <c:ptCount val="1"/>
                <c:pt idx="0">
                  <c:v>2015-2017</c:v>
                </c:pt>
              </c:strCache>
            </c:strRef>
          </c:tx>
          <c:spPr>
            <a:solidFill>
              <a:schemeClr val="accent1"/>
            </a:solidFill>
            <a:ln>
              <a:noFill/>
            </a:ln>
            <a:effectLst/>
          </c:spPr>
          <c:invertIfNegative val="0"/>
          <c:dLbls>
            <c:numFmt formatCode="#,##0.0" sourceLinked="0"/>
            <c:spPr>
              <a:noFill/>
              <a:ln>
                <a:noFill/>
              </a:ln>
              <a:effectLst/>
            </c:spPr>
            <c:txPr>
              <a:bodyPr rot="-5400000"/>
              <a:lstStyle/>
              <a:p>
                <a:pPr>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'G6.'!$C$8:$C$14</c:f>
              <c:strCache>
                <c:ptCount val="7"/>
                <c:pt idx="0">
                  <c:v>ARG</c:v>
                </c:pt>
                <c:pt idx="1">
                  <c:v>BOL</c:v>
                </c:pt>
                <c:pt idx="2">
                  <c:v>BRA</c:v>
                </c:pt>
                <c:pt idx="3">
                  <c:v>CHL</c:v>
                </c:pt>
                <c:pt idx="4">
                  <c:v>COL</c:v>
                </c:pt>
                <c:pt idx="5">
                  <c:v>MEX</c:v>
                </c:pt>
                <c:pt idx="6">
                  <c:v>PER</c:v>
                </c:pt>
              </c:strCache>
            </c:strRef>
          </c:cat>
          <c:val>
            <c:numRef>
              <c:f>'G6.'!$Z$8:$Z$14</c:f>
              <c:numCache>
                <c:formatCode>#,##0.0</c:formatCode>
                <c:ptCount val="7"/>
                <c:pt idx="0">
                  <c:v>3.3499999999999996</c:v>
                </c:pt>
                <c:pt idx="1">
                  <c:v>3.6666666666666665</c:v>
                </c:pt>
                <c:pt idx="2">
                  <c:v>5.4333333333333336</c:v>
                </c:pt>
                <c:pt idx="3">
                  <c:v>5</c:v>
                </c:pt>
                <c:pt idx="4">
                  <c:v>3.9333333333333336</c:v>
                </c:pt>
                <c:pt idx="5">
                  <c:v>2.5</c:v>
                </c:pt>
                <c:pt idx="6">
                  <c:v>4.1000000000000005</c:v>
                </c:pt>
              </c:numCache>
            </c:numRef>
          </c:val>
          <c:extLst>
            <c:ext xmlns:c16="http://schemas.microsoft.com/office/drawing/2014/chart" uri="{C3380CC4-5D6E-409C-BE32-E72D297353CC}">
              <c16:uniqueId val="{00000001-351A-4B19-B8BC-5EFC1782E55B}"/>
            </c:ext>
          </c:extLst>
        </c:ser>
        <c:dLbls>
          <c:showLegendKey val="0"/>
          <c:showVal val="0"/>
          <c:showCatName val="0"/>
          <c:showSerName val="0"/>
          <c:showPercent val="0"/>
          <c:showBubbleSize val="0"/>
        </c:dLbls>
        <c:gapWidth val="219"/>
        <c:overlap val="-27"/>
        <c:axId val="176351872"/>
        <c:axId val="176362240"/>
      </c:barChart>
      <c:catAx>
        <c:axId val="176351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s-AR"/>
          </a:p>
        </c:txPr>
        <c:crossAx val="176362240"/>
        <c:crosses val="autoZero"/>
        <c:auto val="1"/>
        <c:lblAlgn val="ctr"/>
        <c:lblOffset val="100"/>
        <c:noMultiLvlLbl val="0"/>
      </c:catAx>
      <c:valAx>
        <c:axId val="1763622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s-AR"/>
          </a:p>
        </c:txPr>
        <c:crossAx val="176351872"/>
        <c:crosses val="autoZero"/>
        <c:crossBetween val="between"/>
      </c:valAx>
      <c:spPr>
        <a:noFill/>
        <a:ln>
          <a:noFill/>
        </a:ln>
        <a:effectLst/>
      </c:spPr>
    </c:plotArea>
    <c:legend>
      <c:legendPos val="b"/>
      <c:overlay val="0"/>
      <c:spPr>
        <a:noFill/>
        <a:ln>
          <a:noFill/>
        </a:ln>
        <a:effectLst/>
      </c:spPr>
      <c:txPr>
        <a:bodyPr rot="0" vert="horz"/>
        <a:lstStyle/>
        <a:p>
          <a:pPr>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216248543044374E-2"/>
          <c:y val="3.9426512170430909E-2"/>
          <c:w val="0.94540621662892366"/>
          <c:h val="0.81335709272229484"/>
        </c:manualLayout>
      </c:layout>
      <c:barChart>
        <c:barDir val="col"/>
        <c:grouping val="clustered"/>
        <c:varyColors val="0"/>
        <c:ser>
          <c:idx val="1"/>
          <c:order val="0"/>
          <c:tx>
            <c:strRef>
              <c:f>'G7.'!$W$7</c:f>
              <c:strCache>
                <c:ptCount val="1"/>
                <c:pt idx="0">
                  <c:v>2000-2004</c:v>
                </c:pt>
              </c:strCache>
            </c:strRef>
          </c:tx>
          <c:spPr>
            <a:solidFill>
              <a:schemeClr val="accent2"/>
            </a:solidFill>
            <a:ln>
              <a:noFill/>
            </a:ln>
            <a:effectLst/>
          </c:spPr>
          <c:invertIfNegative val="0"/>
          <c:dLbls>
            <c:spPr>
              <a:noFill/>
              <a:ln>
                <a:noFill/>
              </a:ln>
              <a:effectLst/>
            </c:spPr>
            <c:txPr>
              <a:bodyPr rot="-5400000"/>
              <a:lstStyle/>
              <a:p>
                <a:pPr>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'G7.'!$C$8:$C$14</c:f>
              <c:strCache>
                <c:ptCount val="7"/>
                <c:pt idx="0">
                  <c:v>ARG</c:v>
                </c:pt>
                <c:pt idx="1">
                  <c:v>BOL</c:v>
                </c:pt>
                <c:pt idx="2">
                  <c:v>BRA</c:v>
                </c:pt>
                <c:pt idx="3">
                  <c:v>CHL</c:v>
                </c:pt>
                <c:pt idx="4">
                  <c:v>COL</c:v>
                </c:pt>
                <c:pt idx="5">
                  <c:v>MEX</c:v>
                </c:pt>
                <c:pt idx="6">
                  <c:v>PER</c:v>
                </c:pt>
              </c:strCache>
            </c:strRef>
          </c:cat>
          <c:val>
            <c:numRef>
              <c:f>'G7.'!$W$8:$W$14</c:f>
              <c:numCache>
                <c:formatCode>#,##0.0</c:formatCode>
                <c:ptCount val="7"/>
                <c:pt idx="0">
                  <c:v>1.75</c:v>
                </c:pt>
                <c:pt idx="1">
                  <c:v>2.1500000000000004</c:v>
                </c:pt>
                <c:pt idx="2">
                  <c:v>2.6749999999999998</c:v>
                </c:pt>
                <c:pt idx="3">
                  <c:v>2.2999999999999998</c:v>
                </c:pt>
                <c:pt idx="4">
                  <c:v>2.6</c:v>
                </c:pt>
                <c:pt idx="5">
                  <c:v>2.2333333333333329</c:v>
                </c:pt>
                <c:pt idx="6">
                  <c:v>2.375</c:v>
                </c:pt>
              </c:numCache>
            </c:numRef>
          </c:val>
          <c:extLst>
            <c:ext xmlns:c16="http://schemas.microsoft.com/office/drawing/2014/chart" uri="{C3380CC4-5D6E-409C-BE32-E72D297353CC}">
              <c16:uniqueId val="{00000000-351A-4B19-B8BC-5EFC1782E55B}"/>
            </c:ext>
          </c:extLst>
        </c:ser>
        <c:ser>
          <c:idx val="0"/>
          <c:order val="1"/>
          <c:tx>
            <c:strRef>
              <c:f>'G7.'!$Z$7</c:f>
              <c:strCache>
                <c:ptCount val="1"/>
                <c:pt idx="0">
                  <c:v>2015-2017</c:v>
                </c:pt>
              </c:strCache>
            </c:strRef>
          </c:tx>
          <c:spPr>
            <a:solidFill>
              <a:schemeClr val="accent1"/>
            </a:solidFill>
            <a:ln>
              <a:noFill/>
            </a:ln>
            <a:effectLst/>
          </c:spPr>
          <c:invertIfNegative val="0"/>
          <c:dLbls>
            <c:spPr>
              <a:noFill/>
              <a:ln>
                <a:noFill/>
              </a:ln>
              <a:effectLst/>
            </c:spPr>
            <c:txPr>
              <a:bodyPr rot="-5400000"/>
              <a:lstStyle/>
              <a:p>
                <a:pPr>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'G7.'!$C$8:$C$14</c:f>
              <c:strCache>
                <c:ptCount val="7"/>
                <c:pt idx="0">
                  <c:v>ARG</c:v>
                </c:pt>
                <c:pt idx="1">
                  <c:v>BOL</c:v>
                </c:pt>
                <c:pt idx="2">
                  <c:v>BRA</c:v>
                </c:pt>
                <c:pt idx="3">
                  <c:v>CHL</c:v>
                </c:pt>
                <c:pt idx="4">
                  <c:v>COL</c:v>
                </c:pt>
                <c:pt idx="5">
                  <c:v>MEX</c:v>
                </c:pt>
                <c:pt idx="6">
                  <c:v>PER</c:v>
                </c:pt>
              </c:strCache>
            </c:strRef>
          </c:cat>
          <c:val>
            <c:numRef>
              <c:f>'G7.'!$Z$8:$Z$14</c:f>
              <c:numCache>
                <c:formatCode>#,##0.0</c:formatCode>
                <c:ptCount val="7"/>
                <c:pt idx="0">
                  <c:v>2.2999999999999998</c:v>
                </c:pt>
                <c:pt idx="1">
                  <c:v>3.2333333333333329</c:v>
                </c:pt>
                <c:pt idx="2">
                  <c:v>3.5666666666666664</c:v>
                </c:pt>
                <c:pt idx="3">
                  <c:v>2.95</c:v>
                </c:pt>
                <c:pt idx="4">
                  <c:v>2.6333333333333333</c:v>
                </c:pt>
                <c:pt idx="5">
                  <c:v>1.6</c:v>
                </c:pt>
                <c:pt idx="6">
                  <c:v>3.2999999999999994</c:v>
                </c:pt>
              </c:numCache>
            </c:numRef>
          </c:val>
          <c:extLst>
            <c:ext xmlns:c16="http://schemas.microsoft.com/office/drawing/2014/chart" uri="{C3380CC4-5D6E-409C-BE32-E72D297353CC}">
              <c16:uniqueId val="{00000001-351A-4B19-B8BC-5EFC1782E55B}"/>
            </c:ext>
          </c:extLst>
        </c:ser>
        <c:dLbls>
          <c:showLegendKey val="0"/>
          <c:showVal val="0"/>
          <c:showCatName val="0"/>
          <c:showSerName val="0"/>
          <c:showPercent val="0"/>
          <c:showBubbleSize val="0"/>
        </c:dLbls>
        <c:gapWidth val="219"/>
        <c:overlap val="-27"/>
        <c:axId val="176359680"/>
        <c:axId val="176873472"/>
      </c:barChart>
      <c:catAx>
        <c:axId val="176359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s-AR"/>
          </a:p>
        </c:txPr>
        <c:crossAx val="176873472"/>
        <c:crosses val="autoZero"/>
        <c:auto val="1"/>
        <c:lblAlgn val="ctr"/>
        <c:lblOffset val="100"/>
        <c:noMultiLvlLbl val="0"/>
      </c:catAx>
      <c:valAx>
        <c:axId val="1768734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es-AR"/>
          </a:p>
        </c:txPr>
        <c:crossAx val="176359680"/>
        <c:crosses val="autoZero"/>
        <c:crossBetween val="between"/>
      </c:valAx>
      <c:spPr>
        <a:noFill/>
        <a:ln>
          <a:noFill/>
        </a:ln>
        <a:effectLst/>
      </c:spPr>
    </c:plotArea>
    <c:legend>
      <c:legendPos val="b"/>
      <c:overlay val="0"/>
      <c:spPr>
        <a:noFill/>
        <a:ln>
          <a:noFill/>
        </a:ln>
        <a:effectLst/>
      </c:spPr>
      <c:txPr>
        <a:bodyPr rot="0" vert="horz"/>
        <a:lstStyle/>
        <a:p>
          <a:pPr>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'A4.'!$W$7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'A4.'!$C$8:$C$14</c:f>
              <c:strCache>
                <c:ptCount val="7"/>
                <c:pt idx="0">
                  <c:v>ARG</c:v>
                </c:pt>
                <c:pt idx="1">
                  <c:v>BOL</c:v>
                </c:pt>
                <c:pt idx="2">
                  <c:v>BRA</c:v>
                </c:pt>
                <c:pt idx="3">
                  <c:v>CHL</c:v>
                </c:pt>
                <c:pt idx="4">
                  <c:v>COL</c:v>
                </c:pt>
                <c:pt idx="5">
                  <c:v>MEX</c:v>
                </c:pt>
                <c:pt idx="6">
                  <c:v>PER</c:v>
                </c:pt>
              </c:strCache>
            </c:strRef>
          </c:cat>
          <c:val>
            <c:numRef>
              <c:f>'A4.'!$W$8:$W$14</c:f>
              <c:numCache>
                <c:formatCode>#,##0</c:formatCode>
                <c:ptCount val="7"/>
                <c:pt idx="0">
                  <c:v>3658.0727832836701</c:v>
                </c:pt>
                <c:pt idx="1">
                  <c:v>1208.3128679956019</c:v>
                </c:pt>
                <c:pt idx="2">
                  <c:v>1841.0012281283828</c:v>
                </c:pt>
                <c:pt idx="3">
                  <c:v>3619.8325654673345</c:v>
                </c:pt>
                <c:pt idx="4">
                  <c:v>1359.3314271749466</c:v>
                </c:pt>
                <c:pt idx="5">
                  <c:v>4037.1785418156164</c:v>
                </c:pt>
                <c:pt idx="6">
                  <c:v>1074.8624817060177</c:v>
                </c:pt>
              </c:numCache>
            </c:numRef>
          </c:val>
          <c:extLst>
            <c:ext xmlns:c16="http://schemas.microsoft.com/office/drawing/2014/chart" uri="{C3380CC4-5D6E-409C-BE32-E72D297353CC}">
              <c16:uniqueId val="{00000000-2BB4-4884-B493-767C8B834B4F}"/>
            </c:ext>
          </c:extLst>
        </c:ser>
        <c:ser>
          <c:idx val="0"/>
          <c:order val="1"/>
          <c:tx>
            <c:strRef>
              <c:f>'A4.'!$Z$7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'A4.'!$C$8:$C$14</c:f>
              <c:strCache>
                <c:ptCount val="7"/>
                <c:pt idx="0">
                  <c:v>ARG</c:v>
                </c:pt>
                <c:pt idx="1">
                  <c:v>BOL</c:v>
                </c:pt>
                <c:pt idx="2">
                  <c:v>BRA</c:v>
                </c:pt>
                <c:pt idx="3">
                  <c:v>CHL</c:v>
                </c:pt>
                <c:pt idx="4">
                  <c:v>COL</c:v>
                </c:pt>
                <c:pt idx="5">
                  <c:v>MEX</c:v>
                </c:pt>
                <c:pt idx="6">
                  <c:v>PER</c:v>
                </c:pt>
              </c:strCache>
            </c:strRef>
          </c:cat>
          <c:val>
            <c:numRef>
              <c:f>'A4.'!$Z$8:$Z$14</c:f>
              <c:numCache>
                <c:formatCode>#,##0</c:formatCode>
                <c:ptCount val="7"/>
                <c:pt idx="0">
                  <c:v>4558.1275148656478</c:v>
                </c:pt>
                <c:pt idx="1">
                  <c:v>1692.5551606737974</c:v>
                </c:pt>
                <c:pt idx="2">
                  <c:v>2275.7853625027283</c:v>
                </c:pt>
                <c:pt idx="3">
                  <c:v>4495.3709556767835</c:v>
                </c:pt>
                <c:pt idx="4">
                  <c:v>1710.9985247112954</c:v>
                </c:pt>
                <c:pt idx="5">
                  <c:v>4020.2572569986692</c:v>
                </c:pt>
                <c:pt idx="6">
                  <c:v>1850.118563818759</c:v>
                </c:pt>
              </c:numCache>
            </c:numRef>
          </c:val>
          <c:extLst>
            <c:ext xmlns:c16="http://schemas.microsoft.com/office/drawing/2014/chart" uri="{C3380CC4-5D6E-409C-BE32-E72D297353CC}">
              <c16:uniqueId val="{00000000-2049-4377-878A-D7DA11E7DABB}"/>
            </c:ext>
          </c:extLst>
        </c:ser>
        <c:dLbls>
          <c:showLegendKey val="0"/>
          <c:showVal val="0"/>
          <c:showCatName val="0"/>
          <c:showSerName val="0"/>
          <c:showPercent val="0"/>
          <c:showBubbleSize val="0"/>
        </c:dLbls>
        <c:gapWidth val="219"/>
        <c:overlap val="-27"/>
        <c:axId val="28724224"/>
        <c:axId val="28746496"/>
      </c:barChart>
      <c:catAx>
        <c:axId val="2872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8746496"/>
        <c:crosses val="autoZero"/>
        <c:auto val="1"/>
        <c:lblAlgn val="ctr"/>
        <c:lblOffset val="100"/>
        <c:noMultiLvlLbl val="0"/>
      </c:catAx>
      <c:valAx>
        <c:axId val="28746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872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'H1.'!$W$7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'H1.'!$C$8:$C$17</c:f>
              <c:strCache>
                <c:ptCount val="10"/>
                <c:pt idx="0">
                  <c:v>ARG</c:v>
                </c:pt>
                <c:pt idx="1">
                  <c:v>ARG*</c:v>
                </c:pt>
                <c:pt idx="2">
                  <c:v>BOL</c:v>
                </c:pt>
                <c:pt idx="3">
                  <c:v>BOL*</c:v>
                </c:pt>
                <c:pt idx="4">
                  <c:v>BRA</c:v>
                </c:pt>
                <c:pt idx="5">
                  <c:v>BRA*</c:v>
                </c:pt>
                <c:pt idx="6">
                  <c:v>CHL</c:v>
                </c:pt>
                <c:pt idx="7">
                  <c:v>COL</c:v>
                </c:pt>
                <c:pt idx="8">
                  <c:v>MEX</c:v>
                </c:pt>
                <c:pt idx="9">
                  <c:v>PER</c:v>
                </c:pt>
              </c:strCache>
            </c:strRef>
          </c:cat>
          <c:val>
            <c:numRef>
              <c:f>'H1.'!$W$8:$W$17</c:f>
              <c:numCache>
                <c:formatCode>#,##0.0</c:formatCode>
                <c:ptCount val="10"/>
                <c:pt idx="0">
                  <c:v>8.3416069102000012</c:v>
                </c:pt>
                <c:pt idx="1">
                  <c:v>17.690852463381443</c:v>
                </c:pt>
                <c:pt idx="2">
                  <c:v>12.665397598</c:v>
                </c:pt>
                <c:pt idx="3">
                  <c:v>16.573333333333334</c:v>
                </c:pt>
                <c:pt idx="4">
                  <c:v>12.038312978</c:v>
                </c:pt>
                <c:pt idx="5">
                  <c:v>29.8</c:v>
                </c:pt>
                <c:pt idx="6">
                  <c:v>13.851767974000001</c:v>
                </c:pt>
                <c:pt idx="7">
                  <c:v>9.3721137551999991</c:v>
                </c:pt>
                <c:pt idx="8">
                  <c:v>6.819209762599999</c:v>
                </c:pt>
                <c:pt idx="9">
                  <c:v>9.3800927707999993</c:v>
                </c:pt>
              </c:numCache>
            </c:numRef>
          </c:val>
          <c:extLst>
            <c:ext xmlns:c16="http://schemas.microsoft.com/office/drawing/2014/chart" uri="{C3380CC4-5D6E-409C-BE32-E72D297353CC}">
              <c16:uniqueId val="{00000000-1069-41C1-806D-F1C7F13ADE87}"/>
            </c:ext>
          </c:extLst>
        </c:ser>
        <c:ser>
          <c:idx val="0"/>
          <c:order val="1"/>
          <c:tx>
            <c:strRef>
              <c:f>'H1.'!$Z$7</c:f>
              <c:strCache>
                <c:ptCount val="1"/>
                <c:pt idx="0">
                  <c:v>2015-2017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'H1.'!$C$8:$C$17</c:f>
              <c:strCache>
                <c:ptCount val="10"/>
                <c:pt idx="0">
                  <c:v>ARG</c:v>
                </c:pt>
                <c:pt idx="1">
                  <c:v>ARG*</c:v>
                </c:pt>
                <c:pt idx="2">
                  <c:v>BOL</c:v>
                </c:pt>
                <c:pt idx="3">
                  <c:v>BOL*</c:v>
                </c:pt>
                <c:pt idx="4">
                  <c:v>BRA</c:v>
                </c:pt>
                <c:pt idx="5">
                  <c:v>BRA*</c:v>
                </c:pt>
                <c:pt idx="6">
                  <c:v>CHL</c:v>
                </c:pt>
                <c:pt idx="7">
                  <c:v>COL</c:v>
                </c:pt>
                <c:pt idx="8">
                  <c:v>MEX</c:v>
                </c:pt>
                <c:pt idx="9">
                  <c:v>PER</c:v>
                </c:pt>
              </c:strCache>
            </c:strRef>
          </c:cat>
          <c:val>
            <c:numRef>
              <c:f>'H1.'!$Z$8:$Z$17</c:f>
              <c:numCache>
                <c:formatCode>#,##0.0</c:formatCode>
                <c:ptCount val="10"/>
                <c:pt idx="0">
                  <c:v>14.159603805</c:v>
                </c:pt>
                <c:pt idx="1">
                  <c:v>30.847777055187805</c:v>
                </c:pt>
                <c:pt idx="2">
                  <c:v>12.583032124999999</c:v>
                </c:pt>
                <c:pt idx="3">
                  <c:v>22.4</c:v>
                </c:pt>
                <c:pt idx="4">
                  <c:v>14.814662405</c:v>
                </c:pt>
                <c:pt idx="5">
                  <c:v>31.290379927596941</c:v>
                </c:pt>
                <c:pt idx="6">
                  <c:v>15.974996194999999</c:v>
                </c:pt>
                <c:pt idx="7">
                  <c:v>12.860862324999999</c:v>
                </c:pt>
                <c:pt idx="8">
                  <c:v>10.211052515</c:v>
                </c:pt>
                <c:pt idx="9">
                  <c:v>10.676860285</c:v>
                </c:pt>
              </c:numCache>
            </c:numRef>
          </c:val>
          <c:extLst>
            <c:ext xmlns:c16="http://schemas.microsoft.com/office/drawing/2014/chart" uri="{C3380CC4-5D6E-409C-BE32-E72D297353CC}">
              <c16:uniqueId val="{00000001-1069-41C1-806D-F1C7F13ADE87}"/>
            </c:ext>
          </c:extLst>
        </c:ser>
        <c:dLbls>
          <c:showLegendKey val="0"/>
          <c:showVal val="0"/>
          <c:showCatName val="0"/>
          <c:showSerName val="0"/>
          <c:showPercent val="0"/>
          <c:showBubbleSize val="0"/>
        </c:dLbls>
        <c:gapWidth val="219"/>
        <c:overlap val="-27"/>
        <c:axId val="185829632"/>
        <c:axId val="185856000"/>
      </c:barChart>
      <c:catAx>
        <c:axId val="18582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85856000"/>
        <c:crosses val="autoZero"/>
        <c:auto val="1"/>
        <c:lblAlgn val="ctr"/>
        <c:lblOffset val="100"/>
        <c:noMultiLvlLbl val="0"/>
      </c:catAx>
      <c:valAx>
        <c:axId val="1858560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85829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'H2.'!$W$7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'H2.'!$C$8:$C$15</c:f>
              <c:strCache>
                <c:ptCount val="8"/>
                <c:pt idx="0">
                  <c:v>ARG</c:v>
                </c:pt>
                <c:pt idx="1">
                  <c:v>ARG*</c:v>
                </c:pt>
                <c:pt idx="2">
                  <c:v>BOL</c:v>
                </c:pt>
                <c:pt idx="3">
                  <c:v>BRA</c:v>
                </c:pt>
                <c:pt idx="4">
                  <c:v>CHL</c:v>
                </c:pt>
                <c:pt idx="5">
                  <c:v>COL</c:v>
                </c:pt>
                <c:pt idx="6">
                  <c:v>MEX</c:v>
                </c:pt>
                <c:pt idx="7">
                  <c:v>PER</c:v>
                </c:pt>
              </c:strCache>
            </c:strRef>
          </c:cat>
          <c:val>
            <c:numRef>
              <c:f>'H2.'!$W$8:$W$15</c:f>
              <c:numCache>
                <c:formatCode>#,##0.0</c:formatCode>
                <c:ptCount val="8"/>
                <c:pt idx="0">
                  <c:v>6.3856665754000002</c:v>
                </c:pt>
                <c:pt idx="1">
                  <c:v>7.2188984964885829</c:v>
                </c:pt>
                <c:pt idx="2">
                  <c:v>4.9447209334000002</c:v>
                </c:pt>
                <c:pt idx="3">
                  <c:v>9.2652141371999992</c:v>
                </c:pt>
                <c:pt idx="4">
                  <c:v>7.1524070410000009</c:v>
                </c:pt>
                <c:pt idx="5">
                  <c:v>4.0560517463999997</c:v>
                </c:pt>
                <c:pt idx="6">
                  <c:v>1.6201554857999998</c:v>
                </c:pt>
                <c:pt idx="7">
                  <c:v>4.4746082432000005</c:v>
                </c:pt>
              </c:numCache>
            </c:numRef>
          </c:val>
          <c:extLst>
            <c:ext xmlns:c16="http://schemas.microsoft.com/office/drawing/2014/chart" uri="{C3380CC4-5D6E-409C-BE32-E72D297353CC}">
              <c16:uniqueId val="{00000000-33B8-4992-9B76-174D251F4261}"/>
            </c:ext>
          </c:extLst>
        </c:ser>
        <c:ser>
          <c:idx val="0"/>
          <c:order val="1"/>
          <c:tx>
            <c:strRef>
              <c:f>'H2.'!$Z$7</c:f>
              <c:strCache>
                <c:ptCount val="1"/>
                <c:pt idx="0">
                  <c:v>2015-2017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'H2.'!$C$8:$C$15</c:f>
              <c:strCache>
                <c:ptCount val="8"/>
                <c:pt idx="0">
                  <c:v>ARG</c:v>
                </c:pt>
                <c:pt idx="1">
                  <c:v>ARG*</c:v>
                </c:pt>
                <c:pt idx="2">
                  <c:v>BOL</c:v>
                </c:pt>
                <c:pt idx="3">
                  <c:v>BRA</c:v>
                </c:pt>
                <c:pt idx="4">
                  <c:v>CHL</c:v>
                </c:pt>
                <c:pt idx="5">
                  <c:v>COL</c:v>
                </c:pt>
                <c:pt idx="6">
                  <c:v>MEX</c:v>
                </c:pt>
                <c:pt idx="7">
                  <c:v>PER</c:v>
                </c:pt>
              </c:strCache>
            </c:strRef>
          </c:cat>
          <c:val>
            <c:numRef>
              <c:f>'H2.'!$Z$8:$Z$15</c:f>
              <c:numCache>
                <c:formatCode>#,##0.0</c:formatCode>
                <c:ptCount val="8"/>
                <c:pt idx="0">
                  <c:v>10.901166685</c:v>
                </c:pt>
                <c:pt idx="1">
                  <c:v>12.588464919662059</c:v>
                </c:pt>
                <c:pt idx="2">
                  <c:v>4.456937913</c:v>
                </c:pt>
                <c:pt idx="3">
                  <c:v>11.57903507</c:v>
                </c:pt>
                <c:pt idx="4">
                  <c:v>6.1336202629999992</c:v>
                </c:pt>
                <c:pt idx="5">
                  <c:v>6.0560817969999992</c:v>
                </c:pt>
                <c:pt idx="6">
                  <c:v>3.4659487320000002</c:v>
                </c:pt>
                <c:pt idx="7">
                  <c:v>2.9251399439999997</c:v>
                </c:pt>
              </c:numCache>
            </c:numRef>
          </c:val>
          <c:extLst>
            <c:ext xmlns:c16="http://schemas.microsoft.com/office/drawing/2014/chart" uri="{C3380CC4-5D6E-409C-BE32-E72D297353CC}">
              <c16:uniqueId val="{00000001-33B8-4992-9B76-174D251F4261}"/>
            </c:ext>
          </c:extLst>
        </c:ser>
        <c:dLbls>
          <c:showLegendKey val="0"/>
          <c:showVal val="0"/>
          <c:showCatName val="0"/>
          <c:showSerName val="0"/>
          <c:showPercent val="0"/>
          <c:showBubbleSize val="0"/>
        </c:dLbls>
        <c:gapWidth val="219"/>
        <c:overlap val="-27"/>
        <c:axId val="186005760"/>
        <c:axId val="186011648"/>
      </c:barChart>
      <c:catAx>
        <c:axId val="18600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86011648"/>
        <c:crosses val="autoZero"/>
        <c:auto val="1"/>
        <c:lblAlgn val="ctr"/>
        <c:lblOffset val="100"/>
        <c:noMultiLvlLbl val="0"/>
      </c:catAx>
      <c:valAx>
        <c:axId val="1860116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8600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'H3.'!$W$7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'H3.'!$C$8:$C$15</c:f>
              <c:strCache>
                <c:ptCount val="8"/>
                <c:pt idx="0">
                  <c:v>ARG</c:v>
                </c:pt>
                <c:pt idx="1">
                  <c:v>ARG*</c:v>
                </c:pt>
                <c:pt idx="2">
                  <c:v>BOL</c:v>
                </c:pt>
                <c:pt idx="3">
                  <c:v>BRA</c:v>
                </c:pt>
                <c:pt idx="4">
                  <c:v>CHL</c:v>
                </c:pt>
                <c:pt idx="5">
                  <c:v>COL</c:v>
                </c:pt>
                <c:pt idx="6">
                  <c:v>MEX</c:v>
                </c:pt>
                <c:pt idx="7">
                  <c:v>PER</c:v>
                </c:pt>
              </c:strCache>
            </c:strRef>
          </c:cat>
          <c:val>
            <c:numRef>
              <c:f>'H3.'!$W$8:$W$15</c:f>
              <c:numCache>
                <c:formatCode>#,##0.0</c:formatCode>
                <c:ptCount val="8"/>
                <c:pt idx="0">
                  <c:v>0.79910927640000007</c:v>
                </c:pt>
                <c:pt idx="1">
                  <c:v>3.9635052267207924</c:v>
                </c:pt>
                <c:pt idx="2">
                  <c:v>1.4463268752</c:v>
                </c:pt>
                <c:pt idx="3">
                  <c:v>1.6921909064</c:v>
                </c:pt>
                <c:pt idx="4">
                  <c:v>2.6973834123999998</c:v>
                </c:pt>
                <c:pt idx="5">
                  <c:v>1.6557081446000002</c:v>
                </c:pt>
                <c:pt idx="6">
                  <c:v>0.6298681398</c:v>
                </c:pt>
                <c:pt idx="7">
                  <c:v>1.6730060351999998</c:v>
                </c:pt>
              </c:numCache>
            </c:numRef>
          </c:val>
          <c:extLst>
            <c:ext xmlns:c16="http://schemas.microsoft.com/office/drawing/2014/chart" uri="{C3380CC4-5D6E-409C-BE32-E72D297353CC}">
              <c16:uniqueId val="{00000000-8C0A-44C7-9C00-9E92AD044532}"/>
            </c:ext>
          </c:extLst>
        </c:ser>
        <c:ser>
          <c:idx val="0"/>
          <c:order val="1"/>
          <c:tx>
            <c:strRef>
              <c:f>'H3.'!$Z$7</c:f>
              <c:strCache>
                <c:ptCount val="1"/>
                <c:pt idx="0">
                  <c:v>2015-2017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'H3.'!$C$8:$C$15</c:f>
              <c:strCache>
                <c:ptCount val="8"/>
                <c:pt idx="0">
                  <c:v>ARG</c:v>
                </c:pt>
                <c:pt idx="1">
                  <c:v>ARG*</c:v>
                </c:pt>
                <c:pt idx="2">
                  <c:v>BOL</c:v>
                </c:pt>
                <c:pt idx="3">
                  <c:v>BRA</c:v>
                </c:pt>
                <c:pt idx="4">
                  <c:v>CHL</c:v>
                </c:pt>
                <c:pt idx="5">
                  <c:v>COL</c:v>
                </c:pt>
                <c:pt idx="6">
                  <c:v>MEX</c:v>
                </c:pt>
                <c:pt idx="7">
                  <c:v>PER</c:v>
                </c:pt>
              </c:strCache>
            </c:strRef>
          </c:cat>
          <c:val>
            <c:numRef>
              <c:f>'H3.'!$Z$8:$Z$15</c:f>
              <c:numCache>
                <c:formatCode>#,##0.0</c:formatCode>
                <c:ptCount val="8"/>
                <c:pt idx="0">
                  <c:v>0.92470135949999999</c:v>
                </c:pt>
                <c:pt idx="1">
                  <c:v>7.1039035701895541</c:v>
                </c:pt>
                <c:pt idx="2">
                  <c:v>1.883384433</c:v>
                </c:pt>
                <c:pt idx="3">
                  <c:v>1.591657519</c:v>
                </c:pt>
                <c:pt idx="4">
                  <c:v>4.4160620540000002</c:v>
                </c:pt>
                <c:pt idx="5">
                  <c:v>2.7578984215000002</c:v>
                </c:pt>
                <c:pt idx="6">
                  <c:v>1.1644640394999999</c:v>
                </c:pt>
                <c:pt idx="7">
                  <c:v>2.3066646454999997</c:v>
                </c:pt>
              </c:numCache>
            </c:numRef>
          </c:val>
          <c:extLst>
            <c:ext xmlns:c16="http://schemas.microsoft.com/office/drawing/2014/chart" uri="{C3380CC4-5D6E-409C-BE32-E72D297353CC}">
              <c16:uniqueId val="{00000001-8C0A-44C7-9C00-9E92AD044532}"/>
            </c:ext>
          </c:extLst>
        </c:ser>
        <c:dLbls>
          <c:showLegendKey val="0"/>
          <c:showVal val="0"/>
          <c:showCatName val="0"/>
          <c:showSerName val="0"/>
          <c:showPercent val="0"/>
          <c:showBubbleSize val="0"/>
        </c:dLbls>
        <c:gapWidth val="219"/>
        <c:overlap val="-27"/>
        <c:axId val="186055296"/>
        <c:axId val="186585472"/>
      </c:barChart>
      <c:catAx>
        <c:axId val="18605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86585472"/>
        <c:crosses val="autoZero"/>
        <c:auto val="1"/>
        <c:lblAlgn val="ctr"/>
        <c:lblOffset val="100"/>
        <c:noMultiLvlLbl val="0"/>
      </c:catAx>
      <c:valAx>
        <c:axId val="1865854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86055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63402619696229E-2"/>
          <c:y val="3.9426512170430909E-2"/>
          <c:w val="0.91955903023970342"/>
          <c:h val="0.81335709272229484"/>
        </c:manualLayout>
      </c:layout>
      <c:barChart>
        <c:barDir val="col"/>
        <c:grouping val="clustered"/>
        <c:varyColors val="0"/>
        <c:ser>
          <c:idx val="1"/>
          <c:order val="0"/>
          <c:tx>
            <c:strRef>
              <c:f>'H4.'!$W$7</c:f>
              <c:strCache>
                <c:ptCount val="1"/>
                <c:pt idx="0">
                  <c:v>2000-2004</c:v>
                </c:pt>
              </c:strCache>
            </c:strRef>
          </c:tx>
          <c:spPr>
            <a:solidFill>
              <a:schemeClr val="accent2"/>
            </a:solidFill>
            <a:ln>
              <a:noFill/>
            </a:ln>
            <a:effectLst/>
          </c:spPr>
          <c:invertIfNegative val="0"/>
          <c:cat>
            <c:strRef>
              <c:f>'H4.'!$C$8:$C$15</c:f>
              <c:strCache>
                <c:ptCount val="8"/>
                <c:pt idx="0">
                  <c:v>ARG</c:v>
                </c:pt>
                <c:pt idx="1">
                  <c:v>ARG*</c:v>
                </c:pt>
                <c:pt idx="2">
                  <c:v>BOL</c:v>
                </c:pt>
                <c:pt idx="3">
                  <c:v>BRA</c:v>
                </c:pt>
                <c:pt idx="4">
                  <c:v>CHL</c:v>
                </c:pt>
                <c:pt idx="5">
                  <c:v>COL</c:v>
                </c:pt>
                <c:pt idx="6">
                  <c:v>MEX</c:v>
                </c:pt>
                <c:pt idx="7">
                  <c:v>PER</c:v>
                </c:pt>
              </c:strCache>
            </c:strRef>
          </c:cat>
          <c:val>
            <c:numRef>
              <c:f>'H4.'!$W$8:$W$15</c:f>
              <c:numCache>
                <c:formatCode>#,##0.0</c:formatCode>
                <c:ptCount val="8"/>
                <c:pt idx="0">
                  <c:v>0.8880320612</c:v>
                </c:pt>
                <c:pt idx="1">
                  <c:v>3.8807013431953421</c:v>
                </c:pt>
                <c:pt idx="2">
                  <c:v>6.0143801143999998</c:v>
                </c:pt>
                <c:pt idx="3">
                  <c:v>0.84565798720000007</c:v>
                </c:pt>
                <c:pt idx="4">
                  <c:v>3.5997955519999998</c:v>
                </c:pt>
                <c:pt idx="5">
                  <c:v>3.3323190134000003</c:v>
                </c:pt>
                <c:pt idx="6">
                  <c:v>3.4764744502000005</c:v>
                </c:pt>
                <c:pt idx="7">
                  <c:v>3.1031140072000003</c:v>
                </c:pt>
              </c:numCache>
            </c:numRef>
          </c:val>
          <c:extLst>
            <c:ext xmlns:c16="http://schemas.microsoft.com/office/drawing/2014/chart" uri="{C3380CC4-5D6E-409C-BE32-E72D297353CC}">
              <c16:uniqueId val="{00000000-3E4D-4D4E-B884-56012EE27993}"/>
            </c:ext>
          </c:extLst>
        </c:ser>
        <c:ser>
          <c:idx val="0"/>
          <c:order val="1"/>
          <c:tx>
            <c:strRef>
              <c:f>'H4.'!$Z$7</c:f>
              <c:strCache>
                <c:ptCount val="1"/>
                <c:pt idx="0">
                  <c:v>2015-2017</c:v>
                </c:pt>
              </c:strCache>
            </c:strRef>
          </c:tx>
          <c:spPr>
            <a:solidFill>
              <a:schemeClr val="accent1"/>
            </a:solidFill>
            <a:ln>
              <a:noFill/>
            </a:ln>
            <a:effectLst/>
          </c:spPr>
          <c:invertIfNegative val="0"/>
          <c:cat>
            <c:strRef>
              <c:f>'H4.'!$C$8:$C$15</c:f>
              <c:strCache>
                <c:ptCount val="8"/>
                <c:pt idx="0">
                  <c:v>ARG</c:v>
                </c:pt>
                <c:pt idx="1">
                  <c:v>ARG*</c:v>
                </c:pt>
                <c:pt idx="2">
                  <c:v>BOL</c:v>
                </c:pt>
                <c:pt idx="3">
                  <c:v>BRA</c:v>
                </c:pt>
                <c:pt idx="4">
                  <c:v>CHL</c:v>
                </c:pt>
                <c:pt idx="5">
                  <c:v>COL</c:v>
                </c:pt>
                <c:pt idx="6">
                  <c:v>MEX</c:v>
                </c:pt>
                <c:pt idx="7">
                  <c:v>PER</c:v>
                </c:pt>
              </c:strCache>
            </c:strRef>
          </c:cat>
          <c:val>
            <c:numRef>
              <c:f>'H4.'!$Z$8:$Z$15</c:f>
              <c:numCache>
                <c:formatCode>#,##0.0</c:formatCode>
                <c:ptCount val="8"/>
                <c:pt idx="0">
                  <c:v>1.6182651204999998</c:v>
                </c:pt>
                <c:pt idx="1">
                  <c:v>6.8787253785455755</c:v>
                </c:pt>
                <c:pt idx="2">
                  <c:v>5.5705648950000004</c:v>
                </c:pt>
                <c:pt idx="3">
                  <c:v>1.5162375895</c:v>
                </c:pt>
                <c:pt idx="4">
                  <c:v>4.8039083389999995</c:v>
                </c:pt>
                <c:pt idx="5">
                  <c:v>3.3085354154999997</c:v>
                </c:pt>
                <c:pt idx="6">
                  <c:v>3.6116638165000001</c:v>
                </c:pt>
                <c:pt idx="7">
                  <c:v>3.6834018935000001</c:v>
                </c:pt>
              </c:numCache>
            </c:numRef>
          </c:val>
          <c:extLst>
            <c:ext xmlns:c16="http://schemas.microsoft.com/office/drawing/2014/chart" uri="{C3380CC4-5D6E-409C-BE32-E72D297353CC}">
              <c16:uniqueId val="{00000001-3E4D-4D4E-B884-56012EE27993}"/>
            </c:ext>
          </c:extLst>
        </c:ser>
        <c:dLbls>
          <c:showLegendKey val="0"/>
          <c:showVal val="0"/>
          <c:showCatName val="0"/>
          <c:showSerName val="0"/>
          <c:showPercent val="0"/>
          <c:showBubbleSize val="0"/>
        </c:dLbls>
        <c:gapWidth val="219"/>
        <c:overlap val="-27"/>
        <c:axId val="186678272"/>
        <c:axId val="186696448"/>
      </c:barChart>
      <c:catAx>
        <c:axId val="18667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86696448"/>
        <c:crosses val="autoZero"/>
        <c:auto val="1"/>
        <c:lblAlgn val="ctr"/>
        <c:lblOffset val="100"/>
        <c:noMultiLvlLbl val="0"/>
      </c:catAx>
      <c:valAx>
        <c:axId val="186696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86678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'H5.'!$W$7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'H5.'!$C$8:$C$14</c:f>
              <c:strCache>
                <c:ptCount val="7"/>
                <c:pt idx="0">
                  <c:v>ARG</c:v>
                </c:pt>
                <c:pt idx="1">
                  <c:v>BOL</c:v>
                </c:pt>
                <c:pt idx="2">
                  <c:v>BRA</c:v>
                </c:pt>
                <c:pt idx="3">
                  <c:v>CHL</c:v>
                </c:pt>
                <c:pt idx="4">
                  <c:v>COL</c:v>
                </c:pt>
                <c:pt idx="5">
                  <c:v>MEX</c:v>
                </c:pt>
                <c:pt idx="6">
                  <c:v>PER</c:v>
                </c:pt>
              </c:strCache>
            </c:strRef>
          </c:cat>
          <c:val>
            <c:numRef>
              <c:f>'H5.'!$W$8:$W$14</c:f>
              <c:numCache>
                <c:formatCode>#,##0.0</c:formatCode>
                <c:ptCount val="7"/>
                <c:pt idx="0">
                  <c:v>68.099999999999994</c:v>
                </c:pt>
                <c:pt idx="1">
                  <c:v>72.900000000000006</c:v>
                </c:pt>
                <c:pt idx="2">
                  <c:v>86.1</c:v>
                </c:pt>
                <c:pt idx="3">
                  <c:v>77.3</c:v>
                </c:pt>
                <c:pt idx="4">
                  <c:v>17</c:v>
                </c:pt>
                <c:pt idx="5">
                  <c:v>19.2</c:v>
                </c:pt>
                <c:pt idx="6">
                  <c:v>26.4</c:v>
                </c:pt>
              </c:numCache>
            </c:numRef>
          </c:val>
          <c:extLst>
            <c:ext xmlns:c16="http://schemas.microsoft.com/office/drawing/2014/chart" uri="{C3380CC4-5D6E-409C-BE32-E72D297353CC}">
              <c16:uniqueId val="{00000000-5E42-40C4-AD06-38DB65EB275D}"/>
            </c:ext>
          </c:extLst>
        </c:ser>
        <c:ser>
          <c:idx val="0"/>
          <c:order val="1"/>
          <c:tx>
            <c:strRef>
              <c:f>'H5.'!$Z$7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'H5.'!$C$8:$C$14</c:f>
              <c:strCache>
                <c:ptCount val="7"/>
                <c:pt idx="0">
                  <c:v>ARG</c:v>
                </c:pt>
                <c:pt idx="1">
                  <c:v>BOL</c:v>
                </c:pt>
                <c:pt idx="2">
                  <c:v>BRA</c:v>
                </c:pt>
                <c:pt idx="3">
                  <c:v>CHL</c:v>
                </c:pt>
                <c:pt idx="4">
                  <c:v>COL</c:v>
                </c:pt>
                <c:pt idx="5">
                  <c:v>MEX</c:v>
                </c:pt>
                <c:pt idx="6">
                  <c:v>PER</c:v>
                </c:pt>
              </c:strCache>
            </c:strRef>
          </c:cat>
          <c:val>
            <c:numRef>
              <c:f>'H5.'!$Z$8:$Z$14</c:f>
              <c:numCache>
                <c:formatCode>#,##0.0</c:formatCode>
                <c:ptCount val="7"/>
                <c:pt idx="0">
                  <c:v>90</c:v>
                </c:pt>
                <c:pt idx="1">
                  <c:v>96.4</c:v>
                </c:pt>
                <c:pt idx="2">
                  <c:v>84.2</c:v>
                </c:pt>
                <c:pt idx="3">
                  <c:v>87.1</c:v>
                </c:pt>
                <c:pt idx="4">
                  <c:v>26.7</c:v>
                </c:pt>
                <c:pt idx="5">
                  <c:v>70.599999999999994</c:v>
                </c:pt>
                <c:pt idx="6">
                  <c:v>47.8</c:v>
                </c:pt>
              </c:numCache>
            </c:numRef>
          </c:val>
          <c:extLst>
            <c:ext xmlns:c16="http://schemas.microsoft.com/office/drawing/2014/chart" uri="{C3380CC4-5D6E-409C-BE32-E72D297353CC}">
              <c16:uniqueId val="{00000000-2DE8-4950-88D8-0B3F231FD927}"/>
            </c:ext>
          </c:extLst>
        </c:ser>
        <c:dLbls>
          <c:showLegendKey val="0"/>
          <c:showVal val="0"/>
          <c:showCatName val="0"/>
          <c:showSerName val="0"/>
          <c:showPercent val="0"/>
          <c:showBubbleSize val="0"/>
        </c:dLbls>
        <c:gapWidth val="219"/>
        <c:overlap val="-27"/>
        <c:axId val="28804608"/>
        <c:axId val="28806144"/>
      </c:barChart>
      <c:catAx>
        <c:axId val="28804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28806144"/>
        <c:crosses val="autoZero"/>
        <c:auto val="1"/>
        <c:lblAlgn val="ctr"/>
        <c:lblOffset val="100"/>
        <c:noMultiLvlLbl val="0"/>
      </c:catAx>
      <c:valAx>
        <c:axId val="288061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28804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'A5.'!$W$7</c:f>
              <c:strCache>
                <c:ptCount val="1"/>
                <c:pt idx="0">
                  <c:v>2000-2004</c:v>
                </c:pt>
              </c:strCache>
            </c:strRef>
          </c:tx>
          <c:spPr>
            <a:solidFill>
              <a:schemeClr val="accent2"/>
            </a:solidFill>
            <a:ln>
              <a:noFill/>
            </a:ln>
            <a:effectLst/>
          </c:spPr>
          <c:invertIfNegative val="0"/>
          <c:cat>
            <c:strRef>
              <c:f>'A5.'!$C$8:$C$14</c:f>
              <c:strCache>
                <c:ptCount val="7"/>
                <c:pt idx="0">
                  <c:v>ARG</c:v>
                </c:pt>
                <c:pt idx="1">
                  <c:v>BOL</c:v>
                </c:pt>
                <c:pt idx="2">
                  <c:v>BRA</c:v>
                </c:pt>
                <c:pt idx="3">
                  <c:v>CHL</c:v>
                </c:pt>
                <c:pt idx="4">
                  <c:v>COL</c:v>
                </c:pt>
                <c:pt idx="5">
                  <c:v>MEX</c:v>
                </c:pt>
                <c:pt idx="6">
                  <c:v>PER</c:v>
                </c:pt>
              </c:strCache>
            </c:strRef>
          </c:cat>
          <c:val>
            <c:numRef>
              <c:f>'A5.'!$W$8:$W$14</c:f>
              <c:numCache>
                <c:formatCode>#,##0.0</c:formatCode>
                <c:ptCount val="7"/>
                <c:pt idx="0">
                  <c:v>99.536321999999998</c:v>
                </c:pt>
                <c:pt idx="1">
                  <c:v>100</c:v>
                </c:pt>
                <c:pt idx="2">
                  <c:v>83.186099600000006</c:v>
                </c:pt>
                <c:pt idx="3">
                  <c:v>99.974925499999998</c:v>
                </c:pt>
                <c:pt idx="4">
                  <c:v>100</c:v>
                </c:pt>
                <c:pt idx="5">
                  <c:v>99.998076499999996</c:v>
                </c:pt>
                <c:pt idx="6">
                  <c:v>100</c:v>
                </c:pt>
              </c:numCache>
            </c:numRef>
          </c:val>
          <c:extLst>
            <c:ext xmlns:c16="http://schemas.microsoft.com/office/drawing/2014/chart" uri="{C3380CC4-5D6E-409C-BE32-E72D297353CC}">
              <c16:uniqueId val="{00000000-F1A1-44EA-A04F-00E7B98F1FA4}"/>
            </c:ext>
          </c:extLst>
        </c:ser>
        <c:ser>
          <c:idx val="0"/>
          <c:order val="1"/>
          <c:tx>
            <c:strRef>
              <c:f>'A5.'!$Z$7</c:f>
              <c:strCache>
                <c:ptCount val="1"/>
                <c:pt idx="0">
                  <c:v>2015-2017</c:v>
                </c:pt>
              </c:strCache>
            </c:strRef>
          </c:tx>
          <c:spPr>
            <a:solidFill>
              <a:schemeClr val="accent1"/>
            </a:solidFill>
            <a:ln>
              <a:noFill/>
            </a:ln>
            <a:effectLst/>
          </c:spPr>
          <c:invertIfNegative val="0"/>
          <c:cat>
            <c:strRef>
              <c:f>'A5.'!$C$8:$C$14</c:f>
              <c:strCache>
                <c:ptCount val="7"/>
                <c:pt idx="0">
                  <c:v>ARG</c:v>
                </c:pt>
                <c:pt idx="1">
                  <c:v>BOL</c:v>
                </c:pt>
                <c:pt idx="2">
                  <c:v>BRA</c:v>
                </c:pt>
                <c:pt idx="3">
                  <c:v>CHL</c:v>
                </c:pt>
                <c:pt idx="4">
                  <c:v>COL</c:v>
                </c:pt>
                <c:pt idx="5">
                  <c:v>MEX</c:v>
                </c:pt>
                <c:pt idx="6">
                  <c:v>PER</c:v>
                </c:pt>
              </c:strCache>
            </c:strRef>
          </c:cat>
          <c:val>
            <c:numRef>
              <c:f>'A5.'!$Z$8:$Z$14</c:f>
              <c:numCache>
                <c:formatCode>#,##0.0</c:formatCode>
                <c:ptCount val="7"/>
                <c:pt idx="0">
                  <c:v>98.815506459999995</c:v>
                </c:pt>
                <c:pt idx="1">
                  <c:v>100</c:v>
                </c:pt>
                <c:pt idx="2">
                  <c:v>67.796134899999998</c:v>
                </c:pt>
                <c:pt idx="3">
                  <c:v>99.97043506</c:v>
                </c:pt>
                <c:pt idx="4">
                  <c:v>99.775335099999992</c:v>
                </c:pt>
                <c:pt idx="5">
                  <c:v>99.985083340000003</c:v>
                </c:pt>
                <c:pt idx="6">
                  <c:v>100</c:v>
                </c:pt>
              </c:numCache>
            </c:numRef>
          </c:val>
          <c:extLst>
            <c:ext xmlns:c16="http://schemas.microsoft.com/office/drawing/2014/chart" uri="{C3380CC4-5D6E-409C-BE32-E72D297353CC}">
              <c16:uniqueId val="{00000000-BAA8-480D-AC8E-924DCC943C55}"/>
            </c:ext>
          </c:extLst>
        </c:ser>
        <c:dLbls>
          <c:showLegendKey val="0"/>
          <c:showVal val="0"/>
          <c:showCatName val="0"/>
          <c:showSerName val="0"/>
          <c:showPercent val="0"/>
          <c:showBubbleSize val="0"/>
        </c:dLbls>
        <c:gapWidth val="219"/>
        <c:overlap val="-27"/>
        <c:axId val="28971776"/>
        <c:axId val="28973312"/>
      </c:barChart>
      <c:catAx>
        <c:axId val="2897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28973312"/>
        <c:crosses val="autoZero"/>
        <c:auto val="1"/>
        <c:lblAlgn val="ctr"/>
        <c:lblOffset val="100"/>
        <c:noMultiLvlLbl val="0"/>
      </c:catAx>
      <c:valAx>
        <c:axId val="2897331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28971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'A6. '!$W$7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'A6. '!$C$8:$C$14</c:f>
              <c:strCache>
                <c:ptCount val="7"/>
                <c:pt idx="0">
                  <c:v>ARG</c:v>
                </c:pt>
                <c:pt idx="1">
                  <c:v>BOL</c:v>
                </c:pt>
                <c:pt idx="2">
                  <c:v>BRA</c:v>
                </c:pt>
                <c:pt idx="3">
                  <c:v>CHL</c:v>
                </c:pt>
                <c:pt idx="4">
                  <c:v>COL</c:v>
                </c:pt>
                <c:pt idx="5">
                  <c:v>MEX</c:v>
                </c:pt>
                <c:pt idx="6">
                  <c:v>PER</c:v>
                </c:pt>
              </c:strCache>
            </c:strRef>
          </c:cat>
          <c:val>
            <c:numRef>
              <c:f>'A6. '!$W$8:$W$14</c:f>
              <c:numCache>
                <c:formatCode>#,##0.0</c:formatCode>
                <c:ptCount val="7"/>
                <c:pt idx="0">
                  <c:v>11.248625000000001</c:v>
                </c:pt>
                <c:pt idx="1">
                  <c:v>55.451860000000003</c:v>
                </c:pt>
                <c:pt idx="2">
                  <c:v>61.747948999999998</c:v>
                </c:pt>
                <c:pt idx="3">
                  <c:v>18.691865</c:v>
                </c:pt>
                <c:pt idx="4">
                  <c:v>55.678413999999997</c:v>
                </c:pt>
                <c:pt idx="5">
                  <c:v>34.888243000000003</c:v>
                </c:pt>
                <c:pt idx="6">
                  <c:v>58.931249999999999</c:v>
                </c:pt>
              </c:numCache>
            </c:numRef>
          </c:val>
          <c:extLst>
            <c:ext xmlns:c16="http://schemas.microsoft.com/office/drawing/2014/chart" uri="{C3380CC4-5D6E-409C-BE32-E72D297353CC}">
              <c16:uniqueId val="{00000000-6C70-4926-A4B2-1594E8DE9800}"/>
            </c:ext>
          </c:extLst>
        </c:ser>
        <c:ser>
          <c:idx val="0"/>
          <c:order val="1"/>
          <c:tx>
            <c:strRef>
              <c:f>'A6. '!$Z$7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'A6. '!$C$8:$C$14</c:f>
              <c:strCache>
                <c:ptCount val="7"/>
                <c:pt idx="0">
                  <c:v>ARG</c:v>
                </c:pt>
                <c:pt idx="1">
                  <c:v>BOL</c:v>
                </c:pt>
                <c:pt idx="2">
                  <c:v>BRA</c:v>
                </c:pt>
                <c:pt idx="3">
                  <c:v>CHL</c:v>
                </c:pt>
                <c:pt idx="4">
                  <c:v>COL</c:v>
                </c:pt>
                <c:pt idx="5">
                  <c:v>MEX</c:v>
                </c:pt>
                <c:pt idx="6">
                  <c:v>PER</c:v>
                </c:pt>
              </c:strCache>
            </c:strRef>
          </c:cat>
          <c:val>
            <c:numRef>
              <c:f>'A6. '!$Z$8:$Z$14</c:f>
              <c:numCache>
                <c:formatCode>#,##0.0</c:formatCode>
                <c:ptCount val="7"/>
                <c:pt idx="0">
                  <c:v>9.4676419999999997</c:v>
                </c:pt>
                <c:pt idx="1">
                  <c:v>50.528939000000001</c:v>
                </c:pt>
                <c:pt idx="2">
                  <c:v>58.123218999999999</c:v>
                </c:pt>
                <c:pt idx="3">
                  <c:v>19.758396000000001</c:v>
                </c:pt>
                <c:pt idx="4">
                  <c:v>52.664118999999999</c:v>
                </c:pt>
                <c:pt idx="5">
                  <c:v>33.927312999999998</c:v>
                </c:pt>
                <c:pt idx="6">
                  <c:v>56.887500000000003</c:v>
                </c:pt>
              </c:numCache>
            </c:numRef>
          </c:val>
          <c:extLst>
            <c:ext xmlns:c16="http://schemas.microsoft.com/office/drawing/2014/chart" uri="{C3380CC4-5D6E-409C-BE32-E72D297353CC}">
              <c16:uniqueId val="{00000001-6C70-4926-A4B2-1594E8DE9800}"/>
            </c:ext>
          </c:extLst>
        </c:ser>
        <c:dLbls>
          <c:showLegendKey val="0"/>
          <c:showVal val="0"/>
          <c:showCatName val="0"/>
          <c:showSerName val="0"/>
          <c:showPercent val="0"/>
          <c:showBubbleSize val="0"/>
        </c:dLbls>
        <c:gapWidth val="219"/>
        <c:overlap val="-27"/>
        <c:axId val="28724224"/>
        <c:axId val="28746496"/>
      </c:barChart>
      <c:catAx>
        <c:axId val="2872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8746496"/>
        <c:crosses val="autoZero"/>
        <c:auto val="1"/>
        <c:lblAlgn val="ctr"/>
        <c:lblOffset val="100"/>
        <c:noMultiLvlLbl val="0"/>
      </c:catAx>
      <c:valAx>
        <c:axId val="287464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872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'A7.'!$W$7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'A7.'!$C$8:$C$14</c:f>
              <c:strCache>
                <c:ptCount val="7"/>
                <c:pt idx="0">
                  <c:v>ARG</c:v>
                </c:pt>
                <c:pt idx="1">
                  <c:v>BOL</c:v>
                </c:pt>
                <c:pt idx="2">
                  <c:v>BRA</c:v>
                </c:pt>
                <c:pt idx="3">
                  <c:v>CHL</c:v>
                </c:pt>
                <c:pt idx="4">
                  <c:v>COL</c:v>
                </c:pt>
                <c:pt idx="5">
                  <c:v>MEX</c:v>
                </c:pt>
                <c:pt idx="6">
                  <c:v>PER</c:v>
                </c:pt>
              </c:strCache>
            </c:strRef>
          </c:cat>
          <c:val>
            <c:numRef>
              <c:f>'A7.'!$W$8:$W$14</c:f>
              <c:numCache>
                <c:formatCode>#,##0.0</c:formatCode>
                <c:ptCount val="7"/>
                <c:pt idx="0">
                  <c:v>37.833333333333336</c:v>
                </c:pt>
                <c:pt idx="1">
                  <c:v>4.043333333333333</c:v>
                </c:pt>
                <c:pt idx="2">
                  <c:v>127.02</c:v>
                </c:pt>
                <c:pt idx="3">
                  <c:v>294.68333333333334</c:v>
                </c:pt>
                <c:pt idx="4">
                  <c:v>190.91</c:v>
                </c:pt>
                <c:pt idx="5">
                  <c:v>61.97</c:v>
                </c:pt>
                <c:pt idx="6">
                  <c:v>66.13666666666667</c:v>
                </c:pt>
              </c:numCache>
            </c:numRef>
          </c:val>
          <c:extLst>
            <c:ext xmlns:c16="http://schemas.microsoft.com/office/drawing/2014/chart" uri="{C3380CC4-5D6E-409C-BE32-E72D297353CC}">
              <c16:uniqueId val="{00000000-C83B-42CA-AF22-1A94C15363BF}"/>
            </c:ext>
          </c:extLst>
        </c:ser>
        <c:ser>
          <c:idx val="0"/>
          <c:order val="1"/>
          <c:tx>
            <c:strRef>
              <c:f>'A7.'!$Z$7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'A7.'!$C$8:$C$14</c:f>
              <c:strCache>
                <c:ptCount val="7"/>
                <c:pt idx="0">
                  <c:v>ARG</c:v>
                </c:pt>
                <c:pt idx="1">
                  <c:v>BOL</c:v>
                </c:pt>
                <c:pt idx="2">
                  <c:v>BRA</c:v>
                </c:pt>
                <c:pt idx="3">
                  <c:v>CHL</c:v>
                </c:pt>
                <c:pt idx="4">
                  <c:v>COL</c:v>
                </c:pt>
                <c:pt idx="5">
                  <c:v>MEX</c:v>
                </c:pt>
                <c:pt idx="6">
                  <c:v>PER</c:v>
                </c:pt>
              </c:strCache>
            </c:strRef>
          </c:cat>
          <c:val>
            <c:numRef>
              <c:f>'A7.'!$Z$8:$Z$14</c:f>
              <c:numCache>
                <c:formatCode>#,##0.0</c:formatCode>
                <c:ptCount val="7"/>
                <c:pt idx="0">
                  <c:v>41.84</c:v>
                </c:pt>
                <c:pt idx="1">
                  <c:v>7.9649999999999999</c:v>
                </c:pt>
                <c:pt idx="2">
                  <c:v>160.4</c:v>
                </c:pt>
                <c:pt idx="3">
                  <c:v>262.255</c:v>
                </c:pt>
                <c:pt idx="4">
                  <c:v>312.36</c:v>
                </c:pt>
                <c:pt idx="5">
                  <c:v>96.585000000000008</c:v>
                </c:pt>
                <c:pt idx="6">
                  <c:v>94.995000000000005</c:v>
                </c:pt>
              </c:numCache>
            </c:numRef>
          </c:val>
          <c:extLst>
            <c:ext xmlns:c16="http://schemas.microsoft.com/office/drawing/2014/chart" uri="{C3380CC4-5D6E-409C-BE32-E72D297353CC}">
              <c16:uniqueId val="{00000001-C83B-42CA-AF22-1A94C15363BF}"/>
            </c:ext>
          </c:extLst>
        </c:ser>
        <c:dLbls>
          <c:showLegendKey val="0"/>
          <c:showVal val="0"/>
          <c:showCatName val="0"/>
          <c:showSerName val="0"/>
          <c:showPercent val="0"/>
          <c:showBubbleSize val="0"/>
        </c:dLbls>
        <c:gapWidth val="219"/>
        <c:overlap val="-27"/>
        <c:axId val="28724224"/>
        <c:axId val="28746496"/>
      </c:barChart>
      <c:catAx>
        <c:axId val="2872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8746496"/>
        <c:crosses val="autoZero"/>
        <c:auto val="1"/>
        <c:lblAlgn val="ctr"/>
        <c:lblOffset val="100"/>
        <c:noMultiLvlLbl val="0"/>
      </c:catAx>
      <c:valAx>
        <c:axId val="287464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2872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'B1.'!$W$7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'B1.'!$C$8:$C$14</c:f>
              <c:strCache>
                <c:ptCount val="7"/>
                <c:pt idx="0">
                  <c:v>ARG</c:v>
                </c:pt>
                <c:pt idx="1">
                  <c:v>BOL</c:v>
                </c:pt>
                <c:pt idx="2">
                  <c:v>BRA</c:v>
                </c:pt>
                <c:pt idx="3">
                  <c:v>CHL</c:v>
                </c:pt>
                <c:pt idx="4">
                  <c:v>COL</c:v>
                </c:pt>
                <c:pt idx="5">
                  <c:v>MEX</c:v>
                </c:pt>
                <c:pt idx="6">
                  <c:v>PER</c:v>
                </c:pt>
              </c:strCache>
            </c:strRef>
          </c:cat>
          <c:val>
            <c:numRef>
              <c:f>'B1.'!$W$8:$W$14</c:f>
              <c:numCache>
                <c:formatCode>#,##0.00</c:formatCode>
                <c:ptCount val="7"/>
                <c:pt idx="0">
                  <c:v>2.5150000000000001</c:v>
                </c:pt>
                <c:pt idx="1">
                  <c:v>3.886899015</c:v>
                </c:pt>
                <c:pt idx="2">
                  <c:v>2.1638794209999999</c:v>
                </c:pt>
                <c:pt idx="3">
                  <c:v>2.0254026600000001</c:v>
                </c:pt>
                <c:pt idx="4">
                  <c:v>2.2999999999999998</c:v>
                </c:pt>
                <c:pt idx="5">
                  <c:v>2.63</c:v>
                </c:pt>
                <c:pt idx="6">
                  <c:v>2.8</c:v>
                </c:pt>
              </c:numCache>
            </c:numRef>
          </c:val>
          <c:extLst>
            <c:ext xmlns:c16="http://schemas.microsoft.com/office/drawing/2014/chart" uri="{C3380CC4-5D6E-409C-BE32-E72D297353CC}">
              <c16:uniqueId val="{00000000-AA38-4DAA-A36B-250172970332}"/>
            </c:ext>
          </c:extLst>
        </c:ser>
        <c:ser>
          <c:idx val="0"/>
          <c:order val="1"/>
          <c:tx>
            <c:strRef>
              <c:f>'B1.'!$Z$7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'B1.'!$C$8:$C$14</c:f>
              <c:strCache>
                <c:ptCount val="7"/>
                <c:pt idx="0">
                  <c:v>ARG</c:v>
                </c:pt>
                <c:pt idx="1">
                  <c:v>BOL</c:v>
                </c:pt>
                <c:pt idx="2">
                  <c:v>BRA</c:v>
                </c:pt>
                <c:pt idx="3">
                  <c:v>CHL</c:v>
                </c:pt>
                <c:pt idx="4">
                  <c:v>COL</c:v>
                </c:pt>
                <c:pt idx="5">
                  <c:v>MEX</c:v>
                </c:pt>
                <c:pt idx="6">
                  <c:v>PER</c:v>
                </c:pt>
              </c:strCache>
            </c:strRef>
          </c:cat>
          <c:val>
            <c:numRef>
              <c:f>'B1.'!$Z$8:$Z$14</c:f>
              <c:numCache>
                <c:formatCode>#,##0.00</c:formatCode>
                <c:ptCount val="7"/>
                <c:pt idx="0">
                  <c:v>2.23</c:v>
                </c:pt>
                <c:pt idx="1">
                  <c:v>2.76</c:v>
                </c:pt>
                <c:pt idx="2">
                  <c:v>1.7522041669999997</c:v>
                </c:pt>
                <c:pt idx="3">
                  <c:v>1.7193775010000001</c:v>
                </c:pt>
                <c:pt idx="4">
                  <c:v>1.8178556669999999</c:v>
                </c:pt>
                <c:pt idx="5">
                  <c:v>2.2200000000000002</c:v>
                </c:pt>
                <c:pt idx="6">
                  <c:v>2.357074093</c:v>
                </c:pt>
              </c:numCache>
            </c:numRef>
          </c:val>
          <c:extLst>
            <c:ext xmlns:c16="http://schemas.microsoft.com/office/drawing/2014/chart" uri="{C3380CC4-5D6E-409C-BE32-E72D297353CC}">
              <c16:uniqueId val="{00000000-1EAD-4DEF-B563-7A64378879A1}"/>
            </c:ext>
          </c:extLst>
        </c:ser>
        <c:dLbls>
          <c:showLegendKey val="0"/>
          <c:showVal val="0"/>
          <c:showCatName val="0"/>
          <c:showSerName val="0"/>
          <c:showPercent val="0"/>
          <c:showBubbleSize val="0"/>
        </c:dLbls>
        <c:gapWidth val="219"/>
        <c:overlap val="-27"/>
        <c:axId val="163970432"/>
        <c:axId val="174941312"/>
      </c:barChart>
      <c:catAx>
        <c:axId val="16397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74941312"/>
        <c:crosses val="autoZero"/>
        <c:auto val="1"/>
        <c:lblAlgn val="ctr"/>
        <c:lblOffset val="100"/>
        <c:noMultiLvlLbl val="0"/>
      </c:catAx>
      <c:valAx>
        <c:axId val="1749413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70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'B2.'!$W$7</c:f>
              <c:strCache>
                <c:ptCount val="1"/>
                <c:pt idx="0">
                  <c:v>2000-2004</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'B2.'!$C$8:$C$14</c:f>
              <c:strCache>
                <c:ptCount val="7"/>
                <c:pt idx="0">
                  <c:v>ARG</c:v>
                </c:pt>
                <c:pt idx="1">
                  <c:v>BOL</c:v>
                </c:pt>
                <c:pt idx="2">
                  <c:v>BRA</c:v>
                </c:pt>
                <c:pt idx="3">
                  <c:v>CHL</c:v>
                </c:pt>
                <c:pt idx="4">
                  <c:v>COL</c:v>
                </c:pt>
                <c:pt idx="5">
                  <c:v>MEX</c:v>
                </c:pt>
                <c:pt idx="6">
                  <c:v>PER</c:v>
                </c:pt>
              </c:strCache>
            </c:strRef>
          </c:cat>
          <c:val>
            <c:numRef>
              <c:f>'B2.'!$W$8:$W$14</c:f>
              <c:numCache>
                <c:formatCode>#,##0.0</c:formatCode>
                <c:ptCount val="7"/>
                <c:pt idx="0">
                  <c:v>18.339999999999996</c:v>
                </c:pt>
                <c:pt idx="1">
                  <c:v>71.7</c:v>
                </c:pt>
                <c:pt idx="2">
                  <c:v>30.560000000000002</c:v>
                </c:pt>
                <c:pt idx="3">
                  <c:v>9.9599999999999991</c:v>
                </c:pt>
                <c:pt idx="4">
                  <c:v>23.62</c:v>
                </c:pt>
                <c:pt idx="5">
                  <c:v>24.060000000000002</c:v>
                </c:pt>
                <c:pt idx="6">
                  <c:v>33.379999999999995</c:v>
                </c:pt>
              </c:numCache>
            </c:numRef>
          </c:val>
          <c:extLst>
            <c:ext xmlns:c16="http://schemas.microsoft.com/office/drawing/2014/chart" uri="{C3380CC4-5D6E-409C-BE32-E72D297353CC}">
              <c16:uniqueId val="{00000001-36D6-40F5-82F5-73DB7D6AF713}"/>
            </c:ext>
          </c:extLst>
        </c:ser>
        <c:ser>
          <c:idx val="0"/>
          <c:order val="1"/>
          <c:tx>
            <c:strRef>
              <c:f>'B2.'!$Z$7</c:f>
              <c:strCache>
                <c:ptCount val="1"/>
                <c:pt idx="0">
                  <c:v>2015-2017</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'B2.'!$C$8:$C$14</c:f>
              <c:strCache>
                <c:ptCount val="7"/>
                <c:pt idx="0">
                  <c:v>ARG</c:v>
                </c:pt>
                <c:pt idx="1">
                  <c:v>BOL</c:v>
                </c:pt>
                <c:pt idx="2">
                  <c:v>BRA</c:v>
                </c:pt>
                <c:pt idx="3">
                  <c:v>CHL</c:v>
                </c:pt>
                <c:pt idx="4">
                  <c:v>COL</c:v>
                </c:pt>
                <c:pt idx="5">
                  <c:v>MEX</c:v>
                </c:pt>
                <c:pt idx="6">
                  <c:v>PER</c:v>
                </c:pt>
              </c:strCache>
            </c:strRef>
          </c:cat>
          <c:val>
            <c:numRef>
              <c:f>'B2.'!$Z$8:$Z$14</c:f>
              <c:numCache>
                <c:formatCode>#,##0.0</c:formatCode>
                <c:ptCount val="7"/>
                <c:pt idx="0">
                  <c:v>10.9</c:v>
                </c:pt>
                <c:pt idx="1">
                  <c:v>36.166666666666664</c:v>
                </c:pt>
                <c:pt idx="2">
                  <c:v>15.6</c:v>
                </c:pt>
                <c:pt idx="3">
                  <c:v>7.666666666666667</c:v>
                </c:pt>
                <c:pt idx="4">
                  <c:v>15.199999999999998</c:v>
                </c:pt>
                <c:pt idx="5">
                  <c:v>14.1</c:v>
                </c:pt>
                <c:pt idx="6">
                  <c:v>15.566666666666668</c:v>
                </c:pt>
              </c:numCache>
            </c:numRef>
          </c:val>
          <c:extLst>
            <c:ext xmlns:c16="http://schemas.microsoft.com/office/drawing/2014/chart" uri="{C3380CC4-5D6E-409C-BE32-E72D297353CC}">
              <c16:uniqueId val="{00000000-36D6-40F5-82F5-73DB7D6AF713}"/>
            </c:ext>
          </c:extLst>
        </c:ser>
        <c:dLbls>
          <c:showLegendKey val="0"/>
          <c:showVal val="0"/>
          <c:showCatName val="0"/>
          <c:showSerName val="0"/>
          <c:showPercent val="0"/>
          <c:showBubbleSize val="0"/>
        </c:dLbls>
        <c:gapWidth val="219"/>
        <c:overlap val="-27"/>
        <c:axId val="176991616"/>
        <c:axId val="176997504"/>
      </c:barChart>
      <c:catAx>
        <c:axId val="17699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76997504"/>
        <c:crosses val="autoZero"/>
        <c:auto val="1"/>
        <c:lblAlgn val="ctr"/>
        <c:lblOffset val="100"/>
        <c:noMultiLvlLbl val="0"/>
      </c:catAx>
      <c:valAx>
        <c:axId val="1769975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crossAx val="176991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A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7</xdr:col>
      <xdr:colOff>85725</xdr:colOff>
      <xdr:row>1</xdr:row>
      <xdr:rowOff>19051</xdr:rowOff>
    </xdr:from>
    <xdr:to>
      <xdr:col>7</xdr:col>
      <xdr:colOff>704850</xdr:colOff>
      <xdr:row>2</xdr:row>
      <xdr:rowOff>172033</xdr:rowOff>
    </xdr:to>
    <xdr:pic>
      <xdr:nvPicPr>
        <xdr:cNvPr id="3" name="Imagen 2">
          <a:extLst>
            <a:ext uri="{FF2B5EF4-FFF2-40B4-BE49-F238E27FC236}">
              <a16:creationId xmlns:a16="http://schemas.microsoft.com/office/drawing/2014/main" id="{38ED6F67-B883-4715-A3AB-5BCC37A644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15400" y="209551"/>
          <a:ext cx="619125" cy="4577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76200</xdr:colOff>
      <xdr:row>24</xdr:row>
      <xdr:rowOff>95249</xdr:rowOff>
    </xdr:from>
    <xdr:to>
      <xdr:col>16</xdr:col>
      <xdr:colOff>333375</xdr:colOff>
      <xdr:row>47</xdr:row>
      <xdr:rowOff>133350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76200</xdr:colOff>
      <xdr:row>24</xdr:row>
      <xdr:rowOff>95249</xdr:rowOff>
    </xdr:from>
    <xdr:to>
      <xdr:col>16</xdr:col>
      <xdr:colOff>333375</xdr:colOff>
      <xdr:row>47</xdr:row>
      <xdr:rowOff>133350</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76200</xdr:colOff>
      <xdr:row>24</xdr:row>
      <xdr:rowOff>95249</xdr:rowOff>
    </xdr:from>
    <xdr:to>
      <xdr:col>16</xdr:col>
      <xdr:colOff>333375</xdr:colOff>
      <xdr:row>47</xdr:row>
      <xdr:rowOff>133350</xdr:rowOff>
    </xdr:to>
    <xdr:graphicFrame macro="">
      <xdr:nvGraphicFramePr>
        <xdr:cNvPr id="2" name="Gráfico 1">
          <a:extLst>
            <a:ext uri="{FF2B5EF4-FFF2-40B4-BE49-F238E27FC236}">
              <a16:creationId xmlns:a16="http://schemas.microsoft.com/office/drawing/2014/main" id="{755D2C90-E9A4-4F90-B8DD-BA0110926A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76200</xdr:colOff>
      <xdr:row>24</xdr:row>
      <xdr:rowOff>95249</xdr:rowOff>
    </xdr:from>
    <xdr:to>
      <xdr:col>16</xdr:col>
      <xdr:colOff>333375</xdr:colOff>
      <xdr:row>47</xdr:row>
      <xdr:rowOff>133350</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142874</xdr:colOff>
      <xdr:row>26</xdr:row>
      <xdr:rowOff>100011</xdr:rowOff>
    </xdr:from>
    <xdr:to>
      <xdr:col>8</xdr:col>
      <xdr:colOff>581024</xdr:colOff>
      <xdr:row>48</xdr:row>
      <xdr:rowOff>66674</xdr:rowOff>
    </xdr:to>
    <xdr:graphicFrame macro="">
      <xdr:nvGraphicFramePr>
        <xdr:cNvPr id="5" name="Gráfico 4">
          <a:extLst>
            <a:ext uri="{FF2B5EF4-FFF2-40B4-BE49-F238E27FC236}">
              <a16:creationId xmlns:a16="http://schemas.microsoft.com/office/drawing/2014/main" id="{3F03B1EE-0E12-4AA2-849C-43D90F7C0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571501</xdr:colOff>
      <xdr:row>26</xdr:row>
      <xdr:rowOff>112060</xdr:rowOff>
    </xdr:from>
    <xdr:to>
      <xdr:col>16</xdr:col>
      <xdr:colOff>550210</xdr:colOff>
      <xdr:row>48</xdr:row>
      <xdr:rowOff>78723</xdr:rowOff>
    </xdr:to>
    <xdr:graphicFrame macro="">
      <xdr:nvGraphicFramePr>
        <xdr:cNvPr id="6" name="Gráfico 5">
          <a:extLst>
            <a:ext uri="{FF2B5EF4-FFF2-40B4-BE49-F238E27FC236}">
              <a16:creationId xmlns:a16="http://schemas.microsoft.com/office/drawing/2014/main" id="{04489B1B-6CFD-4015-84B8-C67A1F32C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24</xdr:row>
      <xdr:rowOff>95249</xdr:rowOff>
    </xdr:from>
    <xdr:to>
      <xdr:col>16</xdr:col>
      <xdr:colOff>333375</xdr:colOff>
      <xdr:row>47</xdr:row>
      <xdr:rowOff>133350</xdr:rowOff>
    </xdr:to>
    <xdr:graphicFrame macro="">
      <xdr:nvGraphicFramePr>
        <xdr:cNvPr id="2" name="Gráfico 1">
          <a:extLst>
            <a:ext uri="{FF2B5EF4-FFF2-40B4-BE49-F238E27FC236}">
              <a16:creationId xmlns:a16="http://schemas.microsoft.com/office/drawing/2014/main" id="{D6B5E414-2F8D-4067-971D-48D4675846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21</xdr:row>
      <xdr:rowOff>95249</xdr:rowOff>
    </xdr:from>
    <xdr:to>
      <xdr:col>16</xdr:col>
      <xdr:colOff>333375</xdr:colOff>
      <xdr:row>44</xdr:row>
      <xdr:rowOff>133350</xdr:rowOff>
    </xdr:to>
    <xdr:graphicFrame macro="">
      <xdr:nvGraphicFramePr>
        <xdr:cNvPr id="2" name="Gráfico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22</xdr:row>
      <xdr:rowOff>95249</xdr:rowOff>
    </xdr:from>
    <xdr:to>
      <xdr:col>16</xdr:col>
      <xdr:colOff>333375</xdr:colOff>
      <xdr:row>45</xdr:row>
      <xdr:rowOff>133350</xdr:rowOff>
    </xdr:to>
    <xdr:graphicFrame macro="">
      <xdr:nvGraphicFramePr>
        <xdr:cNvPr id="2" name="Gráfico 1">
          <a:extLst>
            <a:ext uri="{FF2B5EF4-FFF2-40B4-BE49-F238E27FC236}">
              <a16:creationId xmlns:a16="http://schemas.microsoft.com/office/drawing/2014/main" id="{907D11CF-AC9C-43FA-B8FB-21B118781A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22</xdr:row>
      <xdr:rowOff>95249</xdr:rowOff>
    </xdr:from>
    <xdr:to>
      <xdr:col>16</xdr:col>
      <xdr:colOff>333375</xdr:colOff>
      <xdr:row>45</xdr:row>
      <xdr:rowOff>133350</xdr:rowOff>
    </xdr:to>
    <xdr:graphicFrame macro="">
      <xdr:nvGraphicFramePr>
        <xdr:cNvPr id="2" name="Gráfico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25</xdr:row>
      <xdr:rowOff>95249</xdr:rowOff>
    </xdr:from>
    <xdr:to>
      <xdr:col>16</xdr:col>
      <xdr:colOff>333375</xdr:colOff>
      <xdr:row>48</xdr:row>
      <xdr:rowOff>133350</xdr:rowOff>
    </xdr:to>
    <xdr:graphicFrame macro="">
      <xdr:nvGraphicFramePr>
        <xdr:cNvPr id="2" name="Gráfico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24</xdr:row>
      <xdr:rowOff>95249</xdr:rowOff>
    </xdr:from>
    <xdr:to>
      <xdr:col>16</xdr:col>
      <xdr:colOff>333375</xdr:colOff>
      <xdr:row>47</xdr:row>
      <xdr:rowOff>133350</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85725</xdr:colOff>
      <xdr:row>22</xdr:row>
      <xdr:rowOff>9525</xdr:rowOff>
    </xdr:from>
    <xdr:to>
      <xdr:col>15</xdr:col>
      <xdr:colOff>123825</xdr:colOff>
      <xdr:row>39</xdr:row>
      <xdr:rowOff>19050</xdr:rowOff>
    </xdr:to>
    <xdr:graphicFrame macro="">
      <xdr:nvGraphicFramePr>
        <xdr:cNvPr id="4" name="Gráfico 3">
          <a:extLst>
            <a:ext uri="{FF2B5EF4-FFF2-40B4-BE49-F238E27FC236}">
              <a16:creationId xmlns:a16="http://schemas.microsoft.com/office/drawing/2014/main" id="{15C1DA28-563C-42A4-85A4-44A3ACB899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104775</xdr:colOff>
      <xdr:row>22</xdr:row>
      <xdr:rowOff>19050</xdr:rowOff>
    </xdr:from>
    <xdr:to>
      <xdr:col>29</xdr:col>
      <xdr:colOff>714375</xdr:colOff>
      <xdr:row>39</xdr:row>
      <xdr:rowOff>28575</xdr:rowOff>
    </xdr:to>
    <xdr:graphicFrame macro="">
      <xdr:nvGraphicFramePr>
        <xdr:cNvPr id="6" name="Gráfico 5">
          <a:extLst>
            <a:ext uri="{FF2B5EF4-FFF2-40B4-BE49-F238E27FC236}">
              <a16:creationId xmlns:a16="http://schemas.microsoft.com/office/drawing/2014/main" id="{D78F64E9-2D15-48C8-8D1A-EE81D923F2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180975</xdr:colOff>
      <xdr:row>25</xdr:row>
      <xdr:rowOff>123825</xdr:rowOff>
    </xdr:from>
    <xdr:to>
      <xdr:col>12</xdr:col>
      <xdr:colOff>514350</xdr:colOff>
      <xdr:row>50</xdr:row>
      <xdr:rowOff>9525</xdr:rowOff>
    </xdr:to>
    <xdr:graphicFrame macro="">
      <xdr:nvGraphicFramePr>
        <xdr:cNvPr id="3" name="Gráfico 2">
          <a:extLst>
            <a:ext uri="{FF2B5EF4-FFF2-40B4-BE49-F238E27FC236}">
              <a16:creationId xmlns:a16="http://schemas.microsoft.com/office/drawing/2014/main" id="{00000000-0008-0000-2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76200</xdr:colOff>
      <xdr:row>24</xdr:row>
      <xdr:rowOff>95249</xdr:rowOff>
    </xdr:from>
    <xdr:to>
      <xdr:col>16</xdr:col>
      <xdr:colOff>333375</xdr:colOff>
      <xdr:row>47</xdr:row>
      <xdr:rowOff>133350</xdr:rowOff>
    </xdr:to>
    <xdr:graphicFrame macro="">
      <xdr:nvGraphicFramePr>
        <xdr:cNvPr id="2" name="Gráfico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76200</xdr:colOff>
      <xdr:row>24</xdr:row>
      <xdr:rowOff>95249</xdr:rowOff>
    </xdr:from>
    <xdr:to>
      <xdr:col>16</xdr:col>
      <xdr:colOff>333375</xdr:colOff>
      <xdr:row>47</xdr:row>
      <xdr:rowOff>133350</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76200</xdr:colOff>
      <xdr:row>24</xdr:row>
      <xdr:rowOff>95249</xdr:rowOff>
    </xdr:from>
    <xdr:to>
      <xdr:col>16</xdr:col>
      <xdr:colOff>333375</xdr:colOff>
      <xdr:row>47</xdr:row>
      <xdr:rowOff>133350</xdr:rowOff>
    </xdr:to>
    <xdr:graphicFrame macro="">
      <xdr:nvGraphicFramePr>
        <xdr:cNvPr id="2" name="Gráfico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76200</xdr:colOff>
      <xdr:row>24</xdr:row>
      <xdr:rowOff>95249</xdr:rowOff>
    </xdr:from>
    <xdr:to>
      <xdr:col>16</xdr:col>
      <xdr:colOff>333375</xdr:colOff>
      <xdr:row>47</xdr:row>
      <xdr:rowOff>133350</xdr:rowOff>
    </xdr:to>
    <xdr:graphicFrame macro="">
      <xdr:nvGraphicFramePr>
        <xdr:cNvPr id="2" name="Gráfico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76200</xdr:colOff>
      <xdr:row>25</xdr:row>
      <xdr:rowOff>95249</xdr:rowOff>
    </xdr:from>
    <xdr:to>
      <xdr:col>16</xdr:col>
      <xdr:colOff>333375</xdr:colOff>
      <xdr:row>48</xdr:row>
      <xdr:rowOff>133350</xdr:rowOff>
    </xdr:to>
    <xdr:graphicFrame macro="">
      <xdr:nvGraphicFramePr>
        <xdr:cNvPr id="2" name="Gráfico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76200</xdr:colOff>
      <xdr:row>24</xdr:row>
      <xdr:rowOff>95249</xdr:rowOff>
    </xdr:from>
    <xdr:to>
      <xdr:col>16</xdr:col>
      <xdr:colOff>333375</xdr:colOff>
      <xdr:row>47</xdr:row>
      <xdr:rowOff>133350</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76200</xdr:colOff>
      <xdr:row>25</xdr:row>
      <xdr:rowOff>95249</xdr:rowOff>
    </xdr:from>
    <xdr:to>
      <xdr:col>16</xdr:col>
      <xdr:colOff>333375</xdr:colOff>
      <xdr:row>48</xdr:row>
      <xdr:rowOff>133350</xdr:rowOff>
    </xdr:to>
    <xdr:graphicFrame macro="">
      <xdr:nvGraphicFramePr>
        <xdr:cNvPr id="2" name="Gráfico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76200</xdr:colOff>
      <xdr:row>25</xdr:row>
      <xdr:rowOff>95249</xdr:rowOff>
    </xdr:from>
    <xdr:to>
      <xdr:col>16</xdr:col>
      <xdr:colOff>333375</xdr:colOff>
      <xdr:row>48</xdr:row>
      <xdr:rowOff>133350</xdr:rowOff>
    </xdr:to>
    <xdr:graphicFrame macro="">
      <xdr:nvGraphicFramePr>
        <xdr:cNvPr id="2" name="Gráfico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21</xdr:row>
      <xdr:rowOff>95249</xdr:rowOff>
    </xdr:from>
    <xdr:to>
      <xdr:col>16</xdr:col>
      <xdr:colOff>333375</xdr:colOff>
      <xdr:row>44</xdr:row>
      <xdr:rowOff>133350</xdr:rowOff>
    </xdr:to>
    <xdr:graphicFrame macro="">
      <xdr:nvGraphicFramePr>
        <xdr:cNvPr id="2" name="Gráfico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76200</xdr:colOff>
      <xdr:row>25</xdr:row>
      <xdr:rowOff>95249</xdr:rowOff>
    </xdr:from>
    <xdr:to>
      <xdr:col>16</xdr:col>
      <xdr:colOff>333375</xdr:colOff>
      <xdr:row>48</xdr:row>
      <xdr:rowOff>133350</xdr:rowOff>
    </xdr:to>
    <xdr:graphicFrame macro="">
      <xdr:nvGraphicFramePr>
        <xdr:cNvPr id="2" name="Gráfico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76200</xdr:colOff>
      <xdr:row>25</xdr:row>
      <xdr:rowOff>95249</xdr:rowOff>
    </xdr:from>
    <xdr:to>
      <xdr:col>16</xdr:col>
      <xdr:colOff>333375</xdr:colOff>
      <xdr:row>48</xdr:row>
      <xdr:rowOff>133350</xdr:rowOff>
    </xdr:to>
    <xdr:graphicFrame macro="">
      <xdr:nvGraphicFramePr>
        <xdr:cNvPr id="2" name="Gráfico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76200</xdr:colOff>
      <xdr:row>25</xdr:row>
      <xdr:rowOff>95249</xdr:rowOff>
    </xdr:from>
    <xdr:to>
      <xdr:col>16</xdr:col>
      <xdr:colOff>333375</xdr:colOff>
      <xdr:row>48</xdr:row>
      <xdr:rowOff>133350</xdr:rowOff>
    </xdr:to>
    <xdr:graphicFrame macro="">
      <xdr:nvGraphicFramePr>
        <xdr:cNvPr id="2" name="Gráfico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76200</xdr:colOff>
      <xdr:row>25</xdr:row>
      <xdr:rowOff>95249</xdr:rowOff>
    </xdr:from>
    <xdr:to>
      <xdr:col>16</xdr:col>
      <xdr:colOff>333375</xdr:colOff>
      <xdr:row>48</xdr:row>
      <xdr:rowOff>133350</xdr:rowOff>
    </xdr:to>
    <xdr:graphicFrame macro="">
      <xdr:nvGraphicFramePr>
        <xdr:cNvPr id="2" name="Gráfico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47625</xdr:colOff>
      <xdr:row>24</xdr:row>
      <xdr:rowOff>9525</xdr:rowOff>
    </xdr:from>
    <xdr:to>
      <xdr:col>13</xdr:col>
      <xdr:colOff>200025</xdr:colOff>
      <xdr:row>42</xdr:row>
      <xdr:rowOff>9525</xdr:rowOff>
    </xdr:to>
    <xdr:graphicFrame macro="">
      <xdr:nvGraphicFramePr>
        <xdr:cNvPr id="2" name="Gráfico 1">
          <a:extLst>
            <a:ext uri="{FF2B5EF4-FFF2-40B4-BE49-F238E27FC236}">
              <a16:creationId xmlns:a16="http://schemas.microsoft.com/office/drawing/2014/main" id="{AE603BA7-97D0-4A02-BC4B-A982B60398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76199</xdr:colOff>
      <xdr:row>23</xdr:row>
      <xdr:rowOff>152399</xdr:rowOff>
    </xdr:from>
    <xdr:to>
      <xdr:col>33</xdr:col>
      <xdr:colOff>257175</xdr:colOff>
      <xdr:row>48</xdr:row>
      <xdr:rowOff>57150</xdr:rowOff>
    </xdr:to>
    <xdr:graphicFrame macro="">
      <xdr:nvGraphicFramePr>
        <xdr:cNvPr id="3" name="Gráfico 2">
          <a:extLst>
            <a:ext uri="{FF2B5EF4-FFF2-40B4-BE49-F238E27FC236}">
              <a16:creationId xmlns:a16="http://schemas.microsoft.com/office/drawing/2014/main" id="{9429B53F-4377-4B7E-8CAD-869F22283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76200</xdr:colOff>
      <xdr:row>25</xdr:row>
      <xdr:rowOff>95249</xdr:rowOff>
    </xdr:from>
    <xdr:to>
      <xdr:col>16</xdr:col>
      <xdr:colOff>333375</xdr:colOff>
      <xdr:row>48</xdr:row>
      <xdr:rowOff>133350</xdr:rowOff>
    </xdr:to>
    <xdr:graphicFrame macro="">
      <xdr:nvGraphicFramePr>
        <xdr:cNvPr id="4" name="Gráfico 3">
          <a:extLst>
            <a:ext uri="{FF2B5EF4-FFF2-40B4-BE49-F238E27FC236}">
              <a16:creationId xmlns:a16="http://schemas.microsoft.com/office/drawing/2014/main" id="{FE91C485-072A-44A6-92F7-4FBBC2E14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76200</xdr:colOff>
      <xdr:row>24</xdr:row>
      <xdr:rowOff>95249</xdr:rowOff>
    </xdr:from>
    <xdr:to>
      <xdr:col>16</xdr:col>
      <xdr:colOff>515471</xdr:colOff>
      <xdr:row>48</xdr:row>
      <xdr:rowOff>44824</xdr:rowOff>
    </xdr:to>
    <xdr:graphicFrame macro="">
      <xdr:nvGraphicFramePr>
        <xdr:cNvPr id="2" name="Gráfico 1">
          <a:extLst>
            <a:ext uri="{FF2B5EF4-FFF2-40B4-BE49-F238E27FC236}">
              <a16:creationId xmlns:a16="http://schemas.microsoft.com/office/drawing/2014/main" i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76200</xdr:colOff>
      <xdr:row>25</xdr:row>
      <xdr:rowOff>95249</xdr:rowOff>
    </xdr:from>
    <xdr:to>
      <xdr:col>16</xdr:col>
      <xdr:colOff>515471</xdr:colOff>
      <xdr:row>49</xdr:row>
      <xdr:rowOff>44824</xdr:rowOff>
    </xdr:to>
    <xdr:graphicFrame macro="">
      <xdr:nvGraphicFramePr>
        <xdr:cNvPr id="2" name="Gráfico 1">
          <a:extLst>
            <a:ext uri="{FF2B5EF4-FFF2-40B4-BE49-F238E27FC236}">
              <a16:creationId xmlns:a16="http://schemas.microsoft.com/office/drawing/2014/main" id="{00000000-0008-0000-3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76200</xdr:colOff>
      <xdr:row>29</xdr:row>
      <xdr:rowOff>95249</xdr:rowOff>
    </xdr:from>
    <xdr:to>
      <xdr:col>16</xdr:col>
      <xdr:colOff>333375</xdr:colOff>
      <xdr:row>52</xdr:row>
      <xdr:rowOff>133350</xdr:rowOff>
    </xdr:to>
    <xdr:graphicFrame macro="">
      <xdr:nvGraphicFramePr>
        <xdr:cNvPr id="2" name="Gráfico 1">
          <a:extLst>
            <a:ext uri="{FF2B5EF4-FFF2-40B4-BE49-F238E27FC236}">
              <a16:creationId xmlns:a16="http://schemas.microsoft.com/office/drawing/2014/main" i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76200</xdr:colOff>
      <xdr:row>27</xdr:row>
      <xdr:rowOff>95249</xdr:rowOff>
    </xdr:from>
    <xdr:to>
      <xdr:col>16</xdr:col>
      <xdr:colOff>333375</xdr:colOff>
      <xdr:row>50</xdr:row>
      <xdr:rowOff>133350</xdr:rowOff>
    </xdr:to>
    <xdr:graphicFrame macro="">
      <xdr:nvGraphicFramePr>
        <xdr:cNvPr id="2" name="Gráfico 1">
          <a:extLst>
            <a:ext uri="{FF2B5EF4-FFF2-40B4-BE49-F238E27FC236}">
              <a16:creationId xmlns:a16="http://schemas.microsoft.com/office/drawing/2014/main" id="{00000000-0008-0000-3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25</xdr:row>
      <xdr:rowOff>95249</xdr:rowOff>
    </xdr:from>
    <xdr:to>
      <xdr:col>16</xdr:col>
      <xdr:colOff>333375</xdr:colOff>
      <xdr:row>48</xdr:row>
      <xdr:rowOff>133350</xdr:rowOff>
    </xdr:to>
    <xdr:graphicFrame macro="">
      <xdr:nvGraphicFramePr>
        <xdr:cNvPr id="2" name="Gráfico 1">
          <a:extLst>
            <a:ext uri="{FF2B5EF4-FFF2-40B4-BE49-F238E27FC236}">
              <a16:creationId xmlns:a16="http://schemas.microsoft.com/office/drawing/2014/main" i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76200</xdr:colOff>
      <xdr:row>27</xdr:row>
      <xdr:rowOff>95249</xdr:rowOff>
    </xdr:from>
    <xdr:to>
      <xdr:col>16</xdr:col>
      <xdr:colOff>333375</xdr:colOff>
      <xdr:row>50</xdr:row>
      <xdr:rowOff>133350</xdr:rowOff>
    </xdr:to>
    <xdr:graphicFrame macro="">
      <xdr:nvGraphicFramePr>
        <xdr:cNvPr id="2" name="Gráfico 1">
          <a:extLst>
            <a:ext uri="{FF2B5EF4-FFF2-40B4-BE49-F238E27FC236}">
              <a16:creationId xmlns:a16="http://schemas.microsoft.com/office/drawing/2014/main" id="{00000000-0008-0000-3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76200</xdr:colOff>
      <xdr:row>27</xdr:row>
      <xdr:rowOff>95249</xdr:rowOff>
    </xdr:from>
    <xdr:to>
      <xdr:col>16</xdr:col>
      <xdr:colOff>333375</xdr:colOff>
      <xdr:row>50</xdr:row>
      <xdr:rowOff>133350</xdr:rowOff>
    </xdr:to>
    <xdr:graphicFrame macro="">
      <xdr:nvGraphicFramePr>
        <xdr:cNvPr id="2" name="Gráfico 1">
          <a:extLst>
            <a:ext uri="{FF2B5EF4-FFF2-40B4-BE49-F238E27FC236}">
              <a16:creationId xmlns:a16="http://schemas.microsoft.com/office/drawing/2014/main" id="{00000000-0008-0000-3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76200</xdr:colOff>
      <xdr:row>24</xdr:row>
      <xdr:rowOff>95249</xdr:rowOff>
    </xdr:from>
    <xdr:to>
      <xdr:col>16</xdr:col>
      <xdr:colOff>333375</xdr:colOff>
      <xdr:row>47</xdr:row>
      <xdr:rowOff>133350</xdr:rowOff>
    </xdr:to>
    <xdr:graphicFrame macro="">
      <xdr:nvGraphicFramePr>
        <xdr:cNvPr id="2" name="Gráfico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23</xdr:row>
      <xdr:rowOff>95249</xdr:rowOff>
    </xdr:from>
    <xdr:to>
      <xdr:col>16</xdr:col>
      <xdr:colOff>333375</xdr:colOff>
      <xdr:row>46</xdr:row>
      <xdr:rowOff>133350</xdr:rowOff>
    </xdr:to>
    <xdr:graphicFrame macro="">
      <xdr:nvGraphicFramePr>
        <xdr:cNvPr id="2" name="Gráfico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76200</xdr:colOff>
      <xdr:row>24</xdr:row>
      <xdr:rowOff>95249</xdr:rowOff>
    </xdr:from>
    <xdr:to>
      <xdr:col>16</xdr:col>
      <xdr:colOff>333375</xdr:colOff>
      <xdr:row>47</xdr:row>
      <xdr:rowOff>133350</xdr:rowOff>
    </xdr:to>
    <xdr:graphicFrame macro="">
      <xdr:nvGraphicFramePr>
        <xdr:cNvPr id="2" name="Gráfico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76200</xdr:colOff>
      <xdr:row>23</xdr:row>
      <xdr:rowOff>95249</xdr:rowOff>
    </xdr:from>
    <xdr:to>
      <xdr:col>16</xdr:col>
      <xdr:colOff>333375</xdr:colOff>
      <xdr:row>46</xdr:row>
      <xdr:rowOff>133350</xdr:rowOff>
    </xdr:to>
    <xdr:graphicFrame macro="">
      <xdr:nvGraphicFramePr>
        <xdr:cNvPr id="2" name="Gráfico 1">
          <a:extLst>
            <a:ext uri="{FF2B5EF4-FFF2-40B4-BE49-F238E27FC236}">
              <a16:creationId xmlns:a16="http://schemas.microsoft.com/office/drawing/2014/main" id="{FB21132E-83DD-43C3-9EDE-5CB9670DB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76200</xdr:colOff>
      <xdr:row>23</xdr:row>
      <xdr:rowOff>95249</xdr:rowOff>
    </xdr:from>
    <xdr:to>
      <xdr:col>16</xdr:col>
      <xdr:colOff>333375</xdr:colOff>
      <xdr:row>46</xdr:row>
      <xdr:rowOff>133350</xdr:rowOff>
    </xdr:to>
    <xdr:graphicFrame macro="">
      <xdr:nvGraphicFramePr>
        <xdr:cNvPr id="2" name="Gráfico 1">
          <a:extLst>
            <a:ext uri="{FF2B5EF4-FFF2-40B4-BE49-F238E27FC236}">
              <a16:creationId xmlns:a16="http://schemas.microsoft.com/office/drawing/2014/main" id="{E4606BD5-9E7B-435A-8651-0976EF4839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76200</xdr:colOff>
      <xdr:row>25</xdr:row>
      <xdr:rowOff>95249</xdr:rowOff>
    </xdr:from>
    <xdr:to>
      <xdr:col>16</xdr:col>
      <xdr:colOff>333375</xdr:colOff>
      <xdr:row>48</xdr:row>
      <xdr:rowOff>133350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G73"/>
  <sheetViews>
    <sheetView zoomScaleNormal="100" workbookViewId="0">
      <pane ySplit="3" topLeftCell="A28" activePane="bottomLeft" state="frozen"/>
      <selection pane="bottomLeft" activeCell="F40" sqref="F40"/>
    </sheetView>
  </sheetViews>
  <sheetFormatPr baseColWidth="10" defaultRowHeight="15" x14ac:dyDescent="0.25"/>
  <cols>
    <col min="1" max="1" width="3" style="30" customWidth="1"/>
    <col min="2" max="2" width="1.28515625" style="30" customWidth="1"/>
    <col min="3" max="3" width="10.42578125" style="30" customWidth="1"/>
    <col min="4" max="4" width="10.85546875" style="30" customWidth="1"/>
    <col min="5" max="5" width="69.7109375" style="2" customWidth="1"/>
    <col min="6" max="6" width="10.7109375" style="2" customWidth="1"/>
    <col min="7" max="7" width="1" style="2" customWidth="1"/>
    <col min="8" max="8" width="11.42578125" style="30" customWidth="1"/>
    <col min="9" max="16384" width="11.42578125" style="30"/>
  </cols>
  <sheetData>
    <row r="2" spans="2:7" ht="24" customHeight="1" x14ac:dyDescent="0.35">
      <c r="B2" s="93" t="s">
        <v>159</v>
      </c>
      <c r="C2" s="93"/>
      <c r="D2" s="89"/>
      <c r="E2" s="90"/>
      <c r="F2" s="90"/>
      <c r="G2" s="90"/>
    </row>
    <row r="3" spans="2:7" ht="15" customHeight="1" x14ac:dyDescent="0.35">
      <c r="B3" s="91"/>
      <c r="C3" s="91"/>
      <c r="D3" s="91"/>
      <c r="E3" s="92"/>
      <c r="F3" s="92"/>
      <c r="G3" s="92"/>
    </row>
    <row r="4" spans="2:7" x14ac:dyDescent="0.25">
      <c r="C4" s="31"/>
      <c r="D4" s="31"/>
    </row>
    <row r="5" spans="2:7" ht="6.75" customHeight="1" x14ac:dyDescent="0.25">
      <c r="B5" s="112"/>
      <c r="C5" s="113"/>
      <c r="D5" s="113"/>
      <c r="E5" s="114"/>
      <c r="F5" s="114"/>
      <c r="G5" s="115"/>
    </row>
    <row r="6" spans="2:7" x14ac:dyDescent="0.25">
      <c r="B6" s="116"/>
      <c r="C6" s="98" t="s">
        <v>280</v>
      </c>
      <c r="D6" s="99"/>
      <c r="E6" s="99"/>
      <c r="F6" s="99"/>
      <c r="G6" s="106"/>
    </row>
    <row r="7" spans="2:7" x14ac:dyDescent="0.25">
      <c r="B7" s="116"/>
      <c r="C7" s="100"/>
      <c r="D7" s="100"/>
      <c r="E7" s="101"/>
      <c r="F7" s="101"/>
      <c r="G7" s="106"/>
    </row>
    <row r="8" spans="2:7" x14ac:dyDescent="0.25">
      <c r="B8" s="116"/>
      <c r="C8" s="100" t="s">
        <v>266</v>
      </c>
      <c r="D8" s="100" t="s">
        <v>156</v>
      </c>
      <c r="E8" s="101"/>
      <c r="F8" s="104" t="s">
        <v>168</v>
      </c>
      <c r="G8" s="107"/>
    </row>
    <row r="9" spans="2:7" x14ac:dyDescent="0.25">
      <c r="B9" s="116"/>
      <c r="C9" s="100" t="s">
        <v>267</v>
      </c>
      <c r="D9" s="100" t="s">
        <v>154</v>
      </c>
      <c r="E9" s="101"/>
      <c r="F9" s="104" t="s">
        <v>168</v>
      </c>
      <c r="G9" s="107"/>
    </row>
    <row r="10" spans="2:7" x14ac:dyDescent="0.25">
      <c r="B10" s="116"/>
      <c r="C10" s="100" t="s">
        <v>268</v>
      </c>
      <c r="D10" s="100" t="s">
        <v>155</v>
      </c>
      <c r="E10" s="101"/>
      <c r="F10" s="104" t="s">
        <v>168</v>
      </c>
      <c r="G10" s="107"/>
    </row>
    <row r="11" spans="2:7" x14ac:dyDescent="0.25">
      <c r="B11" s="116"/>
      <c r="C11" s="100" t="s">
        <v>269</v>
      </c>
      <c r="D11" s="100" t="s">
        <v>157</v>
      </c>
      <c r="E11" s="101"/>
      <c r="F11" s="104" t="s">
        <v>168</v>
      </c>
      <c r="G11" s="107"/>
    </row>
    <row r="12" spans="2:7" x14ac:dyDescent="0.25">
      <c r="B12" s="116"/>
      <c r="C12" s="100" t="s">
        <v>270</v>
      </c>
      <c r="D12" s="100" t="s">
        <v>158</v>
      </c>
      <c r="E12" s="101"/>
      <c r="F12" s="104" t="s">
        <v>168</v>
      </c>
      <c r="G12" s="107"/>
    </row>
    <row r="13" spans="2:7" x14ac:dyDescent="0.25">
      <c r="B13" s="116"/>
      <c r="C13" s="100" t="s">
        <v>273</v>
      </c>
      <c r="D13" s="100" t="s">
        <v>271</v>
      </c>
      <c r="E13" s="101"/>
      <c r="F13" s="104" t="s">
        <v>168</v>
      </c>
      <c r="G13" s="107"/>
    </row>
    <row r="14" spans="2:7" x14ac:dyDescent="0.25">
      <c r="B14" s="116"/>
      <c r="C14" s="100" t="s">
        <v>274</v>
      </c>
      <c r="D14" s="100" t="s">
        <v>272</v>
      </c>
      <c r="E14" s="101"/>
      <c r="F14" s="104" t="s">
        <v>168</v>
      </c>
      <c r="G14" s="107"/>
    </row>
    <row r="15" spans="2:7" x14ac:dyDescent="0.25">
      <c r="B15" s="116"/>
      <c r="C15" s="100"/>
      <c r="D15" s="100"/>
      <c r="E15" s="101"/>
      <c r="F15" s="101"/>
      <c r="G15" s="106"/>
    </row>
    <row r="16" spans="2:7" x14ac:dyDescent="0.25">
      <c r="B16" s="116"/>
      <c r="C16" s="98" t="s">
        <v>281</v>
      </c>
      <c r="D16" s="99"/>
      <c r="E16" s="99"/>
      <c r="F16" s="99"/>
      <c r="G16" s="106"/>
    </row>
    <row r="17" spans="2:7" x14ac:dyDescent="0.25">
      <c r="B17" s="116"/>
      <c r="C17" s="100"/>
      <c r="D17" s="100"/>
      <c r="E17" s="101"/>
      <c r="F17" s="101"/>
      <c r="G17" s="106"/>
    </row>
    <row r="18" spans="2:7" x14ac:dyDescent="0.25">
      <c r="B18" s="116"/>
      <c r="C18" s="100" t="s">
        <v>275</v>
      </c>
      <c r="D18" s="100" t="s">
        <v>170</v>
      </c>
      <c r="E18" s="101"/>
      <c r="F18" s="104" t="s">
        <v>168</v>
      </c>
      <c r="G18" s="107"/>
    </row>
    <row r="19" spans="2:7" x14ac:dyDescent="0.25">
      <c r="B19" s="116"/>
      <c r="C19" s="100" t="s">
        <v>276</v>
      </c>
      <c r="D19" s="100" t="s">
        <v>171</v>
      </c>
      <c r="E19" s="101"/>
      <c r="F19" s="104" t="s">
        <v>168</v>
      </c>
      <c r="G19" s="107"/>
    </row>
    <row r="20" spans="2:7" x14ac:dyDescent="0.25">
      <c r="B20" s="116"/>
      <c r="C20" s="100" t="s">
        <v>277</v>
      </c>
      <c r="D20" s="100" t="s">
        <v>172</v>
      </c>
      <c r="E20" s="101"/>
      <c r="F20" s="104" t="s">
        <v>168</v>
      </c>
      <c r="G20" s="107"/>
    </row>
    <row r="21" spans="2:7" x14ac:dyDescent="0.25">
      <c r="B21" s="116"/>
      <c r="C21" s="100" t="s">
        <v>278</v>
      </c>
      <c r="D21" s="100" t="s">
        <v>288</v>
      </c>
      <c r="E21" s="101"/>
      <c r="F21" s="104" t="s">
        <v>168</v>
      </c>
      <c r="G21" s="107"/>
    </row>
    <row r="22" spans="2:7" x14ac:dyDescent="0.25">
      <c r="B22" s="116"/>
      <c r="C22" s="100" t="s">
        <v>279</v>
      </c>
      <c r="D22" s="100" t="s">
        <v>173</v>
      </c>
      <c r="E22" s="101"/>
      <c r="F22" s="104" t="s">
        <v>168</v>
      </c>
      <c r="G22" s="107"/>
    </row>
    <row r="23" spans="2:7" x14ac:dyDescent="0.25">
      <c r="B23" s="116"/>
      <c r="C23" s="100"/>
      <c r="D23" s="100"/>
      <c r="E23" s="101"/>
      <c r="F23" s="101"/>
      <c r="G23" s="106"/>
    </row>
    <row r="24" spans="2:7" x14ac:dyDescent="0.25">
      <c r="B24" s="116"/>
      <c r="C24" s="98" t="s">
        <v>282</v>
      </c>
      <c r="D24" s="99"/>
      <c r="E24" s="99"/>
      <c r="F24" s="99"/>
      <c r="G24" s="106"/>
    </row>
    <row r="25" spans="2:7" x14ac:dyDescent="0.25">
      <c r="B25" s="116"/>
      <c r="C25" s="100"/>
      <c r="D25" s="100"/>
      <c r="E25" s="101"/>
      <c r="F25" s="101"/>
      <c r="G25" s="106"/>
    </row>
    <row r="26" spans="2:7" x14ac:dyDescent="0.25">
      <c r="B26" s="116"/>
      <c r="C26" s="100" t="s">
        <v>289</v>
      </c>
      <c r="D26" s="94" t="s">
        <v>174</v>
      </c>
      <c r="E26" s="101"/>
      <c r="F26" s="104" t="s">
        <v>168</v>
      </c>
      <c r="G26" s="107"/>
    </row>
    <row r="27" spans="2:7" x14ac:dyDescent="0.25">
      <c r="B27" s="116"/>
      <c r="C27" s="100" t="s">
        <v>290</v>
      </c>
      <c r="D27" s="94" t="s">
        <v>175</v>
      </c>
      <c r="E27" s="101"/>
      <c r="F27" s="104" t="s">
        <v>168</v>
      </c>
      <c r="G27" s="107"/>
    </row>
    <row r="28" spans="2:7" x14ac:dyDescent="0.25">
      <c r="B28" s="116"/>
      <c r="C28" s="100"/>
      <c r="D28" s="100"/>
      <c r="E28" s="101"/>
      <c r="F28" s="103"/>
      <c r="G28" s="108"/>
    </row>
    <row r="29" spans="2:7" x14ac:dyDescent="0.25">
      <c r="B29" s="116"/>
      <c r="C29" s="98" t="s">
        <v>283</v>
      </c>
      <c r="D29" s="99"/>
      <c r="E29" s="99"/>
      <c r="F29" s="137"/>
      <c r="G29" s="106"/>
    </row>
    <row r="30" spans="2:7" x14ac:dyDescent="0.25">
      <c r="B30" s="116"/>
      <c r="C30" s="100"/>
      <c r="D30" s="100"/>
      <c r="E30" s="101"/>
      <c r="F30" s="103"/>
      <c r="G30" s="106"/>
    </row>
    <row r="31" spans="2:7" x14ac:dyDescent="0.25">
      <c r="B31" s="116"/>
      <c r="C31" s="100" t="s">
        <v>291</v>
      </c>
      <c r="D31" s="97" t="s">
        <v>176</v>
      </c>
      <c r="E31" s="101"/>
      <c r="F31" s="104" t="s">
        <v>168</v>
      </c>
      <c r="G31" s="107"/>
    </row>
    <row r="32" spans="2:7" x14ac:dyDescent="0.25">
      <c r="B32" s="116"/>
      <c r="C32" s="100" t="s">
        <v>292</v>
      </c>
      <c r="D32" s="97" t="s">
        <v>177</v>
      </c>
      <c r="E32" s="101"/>
      <c r="F32" s="104" t="s">
        <v>168</v>
      </c>
      <c r="G32" s="107"/>
    </row>
    <row r="33" spans="2:7" x14ac:dyDescent="0.25">
      <c r="B33" s="116"/>
      <c r="C33" s="100" t="s">
        <v>293</v>
      </c>
      <c r="D33" s="97" t="s">
        <v>178</v>
      </c>
      <c r="E33" s="101"/>
      <c r="F33" s="104" t="s">
        <v>168</v>
      </c>
      <c r="G33" s="107"/>
    </row>
    <row r="34" spans="2:7" x14ac:dyDescent="0.25">
      <c r="B34" s="116"/>
      <c r="C34" s="100" t="s">
        <v>294</v>
      </c>
      <c r="D34" s="97" t="s">
        <v>179</v>
      </c>
      <c r="E34" s="101"/>
      <c r="F34" s="104" t="s">
        <v>168</v>
      </c>
      <c r="G34" s="107"/>
    </row>
    <row r="35" spans="2:7" x14ac:dyDescent="0.25">
      <c r="B35" s="116"/>
      <c r="C35" s="100"/>
      <c r="D35" s="100"/>
      <c r="E35" s="101"/>
      <c r="F35" s="101"/>
      <c r="G35" s="106"/>
    </row>
    <row r="36" spans="2:7" x14ac:dyDescent="0.25">
      <c r="B36" s="116"/>
      <c r="C36" s="98" t="s">
        <v>284</v>
      </c>
      <c r="D36" s="99"/>
      <c r="E36" s="99"/>
      <c r="F36" s="99"/>
      <c r="G36" s="106"/>
    </row>
    <row r="37" spans="2:7" x14ac:dyDescent="0.25">
      <c r="B37" s="116"/>
      <c r="C37" s="100"/>
      <c r="D37" s="100"/>
      <c r="E37" s="101"/>
      <c r="F37" s="101"/>
      <c r="G37" s="106"/>
    </row>
    <row r="38" spans="2:7" x14ac:dyDescent="0.25">
      <c r="B38" s="116"/>
      <c r="C38" s="100" t="s">
        <v>295</v>
      </c>
      <c r="D38" s="97" t="s">
        <v>180</v>
      </c>
      <c r="E38" s="101"/>
      <c r="F38" s="104" t="s">
        <v>168</v>
      </c>
      <c r="G38" s="107"/>
    </row>
    <row r="39" spans="2:7" x14ac:dyDescent="0.25">
      <c r="B39" s="116"/>
      <c r="C39" s="100" t="s">
        <v>296</v>
      </c>
      <c r="D39" s="97" t="s">
        <v>181</v>
      </c>
      <c r="E39" s="101"/>
      <c r="F39" s="104" t="s">
        <v>168</v>
      </c>
      <c r="G39" s="107"/>
    </row>
    <row r="40" spans="2:7" x14ac:dyDescent="0.25">
      <c r="B40" s="116"/>
      <c r="C40" s="100" t="s">
        <v>297</v>
      </c>
      <c r="D40" s="97" t="s">
        <v>182</v>
      </c>
      <c r="E40" s="101"/>
      <c r="F40" s="104" t="s">
        <v>168</v>
      </c>
      <c r="G40" s="107"/>
    </row>
    <row r="41" spans="2:7" x14ac:dyDescent="0.25">
      <c r="B41" s="116"/>
      <c r="C41" s="100" t="s">
        <v>298</v>
      </c>
      <c r="D41" s="97" t="s">
        <v>183</v>
      </c>
      <c r="E41" s="101"/>
      <c r="F41" s="104" t="s">
        <v>168</v>
      </c>
      <c r="G41" s="107"/>
    </row>
    <row r="42" spans="2:7" x14ac:dyDescent="0.25">
      <c r="B42" s="116"/>
      <c r="C42" s="100"/>
      <c r="D42" s="100"/>
      <c r="E42" s="101"/>
      <c r="F42" s="101"/>
      <c r="G42" s="106"/>
    </row>
    <row r="43" spans="2:7" x14ac:dyDescent="0.25">
      <c r="B43" s="116"/>
      <c r="C43" s="98" t="s">
        <v>285</v>
      </c>
      <c r="D43" s="99"/>
      <c r="E43" s="99"/>
      <c r="F43" s="99"/>
      <c r="G43" s="106"/>
    </row>
    <row r="44" spans="2:7" x14ac:dyDescent="0.25">
      <c r="B44" s="116"/>
      <c r="C44" s="100"/>
      <c r="D44" s="100"/>
      <c r="E44" s="101"/>
      <c r="F44" s="101"/>
      <c r="G44" s="106"/>
    </row>
    <row r="45" spans="2:7" x14ac:dyDescent="0.25">
      <c r="B45" s="116"/>
      <c r="C45" s="100" t="s">
        <v>299</v>
      </c>
      <c r="D45" s="97" t="s">
        <v>184</v>
      </c>
      <c r="E45" s="101"/>
      <c r="F45" s="104" t="s">
        <v>168</v>
      </c>
      <c r="G45" s="107"/>
    </row>
    <row r="46" spans="2:7" x14ac:dyDescent="0.25">
      <c r="B46" s="116"/>
      <c r="C46" s="100" t="s">
        <v>300</v>
      </c>
      <c r="D46" s="97" t="s">
        <v>185</v>
      </c>
      <c r="E46" s="101"/>
      <c r="F46" s="104" t="s">
        <v>168</v>
      </c>
      <c r="G46" s="107"/>
    </row>
    <row r="47" spans="2:7" x14ac:dyDescent="0.25">
      <c r="B47" s="116"/>
      <c r="C47" s="100" t="s">
        <v>301</v>
      </c>
      <c r="D47" s="97" t="s">
        <v>186</v>
      </c>
      <c r="E47" s="101"/>
      <c r="F47" s="104" t="s">
        <v>168</v>
      </c>
      <c r="G47" s="107"/>
    </row>
    <row r="48" spans="2:7" x14ac:dyDescent="0.25">
      <c r="B48" s="116"/>
      <c r="C48" s="100" t="s">
        <v>302</v>
      </c>
      <c r="D48" s="97" t="s">
        <v>187</v>
      </c>
      <c r="E48" s="101"/>
      <c r="F48" s="104" t="s">
        <v>168</v>
      </c>
      <c r="G48" s="107"/>
    </row>
    <row r="49" spans="2:7" x14ac:dyDescent="0.25">
      <c r="B49" s="116"/>
      <c r="C49" s="100"/>
      <c r="D49" s="100"/>
      <c r="E49" s="101"/>
      <c r="F49" s="101"/>
      <c r="G49" s="106"/>
    </row>
    <row r="50" spans="2:7" x14ac:dyDescent="0.25">
      <c r="B50" s="116"/>
      <c r="C50" s="98" t="s">
        <v>286</v>
      </c>
      <c r="D50" s="99"/>
      <c r="E50" s="99"/>
      <c r="F50" s="99"/>
      <c r="G50" s="106"/>
    </row>
    <row r="51" spans="2:7" x14ac:dyDescent="0.25">
      <c r="B51" s="116"/>
      <c r="C51" s="100"/>
      <c r="D51" s="100"/>
      <c r="E51" s="101"/>
      <c r="F51" s="101"/>
      <c r="G51" s="106"/>
    </row>
    <row r="52" spans="2:7" x14ac:dyDescent="0.25">
      <c r="B52" s="116"/>
      <c r="C52" s="100" t="s">
        <v>303</v>
      </c>
      <c r="D52" s="97" t="s">
        <v>202</v>
      </c>
      <c r="E52" s="101"/>
      <c r="F52" s="104" t="s">
        <v>168</v>
      </c>
      <c r="G52" s="107"/>
    </row>
    <row r="53" spans="2:7" x14ac:dyDescent="0.25">
      <c r="B53" s="116"/>
      <c r="C53" s="100" t="s">
        <v>304</v>
      </c>
      <c r="D53" s="97" t="s">
        <v>201</v>
      </c>
      <c r="E53" s="101"/>
      <c r="F53" s="104" t="s">
        <v>168</v>
      </c>
      <c r="G53" s="107"/>
    </row>
    <row r="54" spans="2:7" x14ac:dyDescent="0.25">
      <c r="B54" s="116"/>
      <c r="C54" s="100" t="s">
        <v>305</v>
      </c>
      <c r="D54" s="97" t="s">
        <v>200</v>
      </c>
      <c r="E54" s="101"/>
      <c r="F54" s="104" t="s">
        <v>168</v>
      </c>
      <c r="G54" s="107"/>
    </row>
    <row r="55" spans="2:7" ht="15.75" x14ac:dyDescent="0.25">
      <c r="B55" s="116"/>
      <c r="C55" s="100" t="s">
        <v>306</v>
      </c>
      <c r="D55" s="97" t="s">
        <v>199</v>
      </c>
      <c r="E55" s="101"/>
      <c r="F55" s="104" t="s">
        <v>168</v>
      </c>
      <c r="G55" s="107"/>
    </row>
    <row r="56" spans="2:7" ht="15.75" x14ac:dyDescent="0.25">
      <c r="B56" s="116"/>
      <c r="C56" s="100" t="s">
        <v>307</v>
      </c>
      <c r="D56" s="97" t="s">
        <v>198</v>
      </c>
      <c r="E56" s="101"/>
      <c r="F56" s="104" t="s">
        <v>168</v>
      </c>
      <c r="G56" s="107"/>
    </row>
    <row r="57" spans="2:7" x14ac:dyDescent="0.25">
      <c r="B57" s="116"/>
      <c r="C57" s="100" t="s">
        <v>308</v>
      </c>
      <c r="D57" s="97" t="s">
        <v>197</v>
      </c>
      <c r="E57" s="101"/>
      <c r="F57" s="104" t="s">
        <v>168</v>
      </c>
      <c r="G57" s="107"/>
    </row>
    <row r="58" spans="2:7" x14ac:dyDescent="0.25">
      <c r="B58" s="116"/>
      <c r="C58" s="100" t="s">
        <v>318</v>
      </c>
      <c r="D58" s="97" t="s">
        <v>248</v>
      </c>
      <c r="E58" s="101"/>
      <c r="F58" s="104" t="s">
        <v>168</v>
      </c>
      <c r="G58" s="107"/>
    </row>
    <row r="59" spans="2:7" x14ac:dyDescent="0.25">
      <c r="B59" s="116"/>
      <c r="C59" s="100" t="s">
        <v>309</v>
      </c>
      <c r="D59" s="97" t="s">
        <v>188</v>
      </c>
      <c r="E59" s="101"/>
      <c r="F59" s="104" t="s">
        <v>168</v>
      </c>
      <c r="G59" s="107"/>
    </row>
    <row r="60" spans="2:7" x14ac:dyDescent="0.25">
      <c r="B60" s="116"/>
      <c r="C60" s="100" t="s">
        <v>310</v>
      </c>
      <c r="D60" s="102" t="s">
        <v>189</v>
      </c>
      <c r="E60" s="101"/>
      <c r="F60" s="104" t="s">
        <v>168</v>
      </c>
      <c r="G60" s="107"/>
    </row>
    <row r="61" spans="2:7" x14ac:dyDescent="0.25">
      <c r="B61" s="116"/>
      <c r="C61" s="100" t="s">
        <v>311</v>
      </c>
      <c r="D61" s="97" t="s">
        <v>190</v>
      </c>
      <c r="E61" s="101"/>
      <c r="F61" s="104" t="s">
        <v>168</v>
      </c>
      <c r="G61" s="107"/>
    </row>
    <row r="62" spans="2:7" x14ac:dyDescent="0.25">
      <c r="B62" s="116"/>
      <c r="C62" s="100" t="s">
        <v>312</v>
      </c>
      <c r="D62" s="97" t="s">
        <v>191</v>
      </c>
      <c r="E62" s="101"/>
      <c r="F62" s="104" t="s">
        <v>168</v>
      </c>
      <c r="G62" s="107"/>
    </row>
    <row r="63" spans="2:7" x14ac:dyDescent="0.25">
      <c r="B63" s="116"/>
      <c r="C63" s="100"/>
      <c r="D63" s="100"/>
      <c r="E63" s="101"/>
      <c r="F63" s="101"/>
      <c r="G63" s="106"/>
    </row>
    <row r="64" spans="2:7" x14ac:dyDescent="0.25">
      <c r="B64" s="116"/>
      <c r="C64" s="98" t="s">
        <v>287</v>
      </c>
      <c r="D64" s="99"/>
      <c r="E64" s="99"/>
      <c r="F64" s="99"/>
      <c r="G64" s="106"/>
    </row>
    <row r="65" spans="2:7" x14ac:dyDescent="0.25">
      <c r="B65" s="116"/>
      <c r="C65" s="100"/>
      <c r="D65" s="100"/>
      <c r="E65" s="101"/>
      <c r="F65" s="101"/>
      <c r="G65" s="106"/>
    </row>
    <row r="66" spans="2:7" x14ac:dyDescent="0.25">
      <c r="B66" s="116"/>
      <c r="C66" s="100" t="s">
        <v>313</v>
      </c>
      <c r="D66" s="97" t="s">
        <v>192</v>
      </c>
      <c r="E66" s="101"/>
      <c r="F66" s="104" t="s">
        <v>168</v>
      </c>
      <c r="G66" s="107"/>
    </row>
    <row r="67" spans="2:7" x14ac:dyDescent="0.25">
      <c r="B67" s="116"/>
      <c r="C67" s="100" t="s">
        <v>314</v>
      </c>
      <c r="D67" s="97" t="s">
        <v>193</v>
      </c>
      <c r="E67" s="101"/>
      <c r="F67" s="104" t="s">
        <v>168</v>
      </c>
      <c r="G67" s="107"/>
    </row>
    <row r="68" spans="2:7" x14ac:dyDescent="0.25">
      <c r="B68" s="116"/>
      <c r="C68" s="100" t="s">
        <v>315</v>
      </c>
      <c r="D68" s="97" t="s">
        <v>194</v>
      </c>
      <c r="E68" s="101"/>
      <c r="F68" s="104" t="s">
        <v>168</v>
      </c>
      <c r="G68" s="107"/>
    </row>
    <row r="69" spans="2:7" x14ac:dyDescent="0.25">
      <c r="B69" s="116"/>
      <c r="C69" s="100" t="s">
        <v>316</v>
      </c>
      <c r="D69" s="97" t="s">
        <v>195</v>
      </c>
      <c r="E69" s="101"/>
      <c r="F69" s="104" t="s">
        <v>168</v>
      </c>
      <c r="G69" s="107"/>
    </row>
    <row r="70" spans="2:7" x14ac:dyDescent="0.25">
      <c r="B70" s="116"/>
      <c r="C70" s="100" t="s">
        <v>317</v>
      </c>
      <c r="D70" s="97" t="s">
        <v>196</v>
      </c>
      <c r="E70" s="101"/>
      <c r="F70" s="104" t="s">
        <v>168</v>
      </c>
      <c r="G70" s="107"/>
    </row>
    <row r="71" spans="2:7" ht="4.5" customHeight="1" x14ac:dyDescent="0.25">
      <c r="B71" s="117"/>
      <c r="C71" s="109"/>
      <c r="D71" s="109"/>
      <c r="E71" s="110"/>
      <c r="F71" s="118"/>
      <c r="G71" s="111"/>
    </row>
    <row r="72" spans="2:7" x14ac:dyDescent="0.25">
      <c r="C72" s="31"/>
      <c r="D72" s="31"/>
      <c r="F72" s="103"/>
      <c r="G72" s="103"/>
    </row>
    <row r="73" spans="2:7" x14ac:dyDescent="0.25">
      <c r="C73" s="31"/>
      <c r="D73" s="31"/>
    </row>
  </sheetData>
  <hyperlinks>
    <hyperlink ref="F8" location="A1.!Área_de_impresión" display="Ir"/>
    <hyperlink ref="F9" location="A2.!Área_de_impresión" display="Ir"/>
    <hyperlink ref="F10" location="A3.!Área_de_impresión" display="Ir"/>
    <hyperlink ref="F11" location="A4.!Área_de_impresión" display="Ir"/>
    <hyperlink ref="F12" location="A5.!Área_de_impresión" display="Ir"/>
    <hyperlink ref="F13" location="'A6. '!Área_de_impresión" display="Ir"/>
    <hyperlink ref="F14" location="A7.!Área_de_impresión" display="Ir"/>
    <hyperlink ref="F18" location="B1.!Área_de_impresión" display="Ir"/>
    <hyperlink ref="F19" location="B2.!Área_de_impresión" display="Ir"/>
    <hyperlink ref="F20" location="B3.!Área_de_impresión" display="Ir"/>
    <hyperlink ref="F21" location="B4.!Área_de_impresión" display="Ir"/>
    <hyperlink ref="F22" location="B5.!Área_de_impresión" display="Ir"/>
    <hyperlink ref="F26" location="C1.!Área_de_impresión" display="Ir"/>
    <hyperlink ref="F27" location="C2.!Área_de_impresión" display="Ir"/>
    <hyperlink ref="F31" location="D1.!Área_de_impresión" display="Ir"/>
    <hyperlink ref="F32" location="D2.!Área_de_impresión" display="Ir"/>
    <hyperlink ref="F33" location="D3.!Área_de_impresión" display="Ir"/>
    <hyperlink ref="F34" location="D4.!Área_de_impresión" display="Ir"/>
    <hyperlink ref="F38" location="E1.!Área_de_impresión" display="Ir"/>
    <hyperlink ref="F39" location="E2.!Área_de_impresión" display="Ir"/>
    <hyperlink ref="F40" location="E3.!Área_de_impresión" display="Ir"/>
    <hyperlink ref="F41" location="E4.!Área_de_impresión" display="Ir"/>
    <hyperlink ref="F45" location="F1.!Área_de_impresión" display="Ir"/>
    <hyperlink ref="F46" location="F2.!Área_de_impresión" display="Ir"/>
    <hyperlink ref="F47" location="F3.!Área_de_impresión" display="Ir"/>
    <hyperlink ref="F48" location="F4.!Área_de_impresión" display="Ir"/>
    <hyperlink ref="F52" location="G1.1.!Área_de_impresión" display="Ir"/>
    <hyperlink ref="F53" location="G1.2.!Área_de_impresión" display="Ir"/>
    <hyperlink ref="F54" location="G1.3.!Área_de_impresión" display="Ir"/>
    <hyperlink ref="F55" location="G2.1.!Área_de_impresión" display="Ir"/>
    <hyperlink ref="F56" location="G2.2.!Área_de_impresión" display="Ir"/>
    <hyperlink ref="F57" location="G2.3.!Área_de_impresión" display="Ir"/>
    <hyperlink ref="F58" location="G3.!Área_de_impresión" display="Ir"/>
    <hyperlink ref="F59" location="G4.!Área_de_impresión" display="Ir"/>
    <hyperlink ref="F60" location="G5.!Área_de_impresión" display="Ir"/>
    <hyperlink ref="F61" location="G6.!Área_de_impresión" display="Ir"/>
    <hyperlink ref="F62" location="G7.!Área_de_impresión" display="Ir"/>
    <hyperlink ref="F66" location="H1.!Área_de_impresión" display="Ir"/>
    <hyperlink ref="F67" location="H2.!Área_de_impresión" display="Ir"/>
    <hyperlink ref="F68" location="H3.!Área_de_impresión" display="Ir"/>
    <hyperlink ref="F69" location="H4.!Área_de_impresión" display="Ir"/>
    <hyperlink ref="F70" location="H5.!Área_de_impresión" display="Ir"/>
  </hyperlink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B14FAA"/>
  </sheetPr>
  <dimension ref="B1:Z49"/>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160</v>
      </c>
      <c r="C1" s="89"/>
      <c r="D1" s="90"/>
      <c r="E1" s="54"/>
      <c r="F1" s="54"/>
      <c r="G1" s="54"/>
      <c r="H1" s="54"/>
      <c r="I1" s="54"/>
      <c r="J1" s="54"/>
      <c r="K1" s="54"/>
      <c r="L1" s="54"/>
      <c r="M1" s="54"/>
      <c r="N1" s="54"/>
      <c r="O1" s="54"/>
      <c r="P1" s="54"/>
      <c r="R1" s="105" t="s">
        <v>169</v>
      </c>
    </row>
    <row r="2" spans="2:26" x14ac:dyDescent="0.2">
      <c r="B2" s="3" t="s">
        <v>276</v>
      </c>
    </row>
    <row r="3" spans="2:26" ht="14.25" x14ac:dyDescent="0.2">
      <c r="B3" s="1" t="s">
        <v>211</v>
      </c>
    </row>
    <row r="4" spans="2:26" x14ac:dyDescent="0.2">
      <c r="B4" s="1" t="s">
        <v>43</v>
      </c>
    </row>
    <row r="5" spans="2:26" x14ac:dyDescent="0.2">
      <c r="B5" s="9" t="s">
        <v>99</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19.8</v>
      </c>
      <c r="E8" s="20">
        <v>19</v>
      </c>
      <c r="F8" s="20">
        <v>18.3</v>
      </c>
      <c r="G8" s="20">
        <v>17.600000000000001</v>
      </c>
      <c r="H8" s="20">
        <v>17</v>
      </c>
      <c r="I8" s="20">
        <v>16.5</v>
      </c>
      <c r="J8" s="20">
        <v>16.100000000000001</v>
      </c>
      <c r="K8" s="20">
        <v>15.7</v>
      </c>
      <c r="L8" s="20">
        <v>15.4</v>
      </c>
      <c r="M8" s="20">
        <v>15</v>
      </c>
      <c r="N8" s="20">
        <v>14.5</v>
      </c>
      <c r="O8" s="20">
        <v>13.9</v>
      </c>
      <c r="P8" s="20">
        <v>13.3</v>
      </c>
      <c r="Q8" s="20">
        <v>12.7</v>
      </c>
      <c r="R8" s="20">
        <v>12</v>
      </c>
      <c r="S8" s="20">
        <v>11.4</v>
      </c>
      <c r="T8" s="20">
        <v>10.9</v>
      </c>
      <c r="U8" s="20">
        <v>10.4</v>
      </c>
      <c r="V8" s="5"/>
      <c r="W8" s="20">
        <v>18.339999999999996</v>
      </c>
      <c r="X8" s="20">
        <v>15.924999999999999</v>
      </c>
      <c r="Y8" s="20">
        <v>13.566666666666668</v>
      </c>
      <c r="Z8" s="20">
        <v>10.9</v>
      </c>
    </row>
    <row r="9" spans="2:26" ht="12.75" customHeight="1" x14ac:dyDescent="0.2">
      <c r="B9" s="2" t="s">
        <v>6</v>
      </c>
      <c r="C9" s="4" t="s">
        <v>20</v>
      </c>
      <c r="D9" s="20">
        <v>79.599999999999994</v>
      </c>
      <c r="E9" s="20">
        <v>75.5</v>
      </c>
      <c r="F9" s="20">
        <v>71.599999999999994</v>
      </c>
      <c r="G9" s="20">
        <v>67.7</v>
      </c>
      <c r="H9" s="20">
        <v>64.099999999999994</v>
      </c>
      <c r="I9" s="20">
        <v>60.6</v>
      </c>
      <c r="J9" s="20">
        <v>57.2</v>
      </c>
      <c r="K9" s="20">
        <v>54.1</v>
      </c>
      <c r="L9" s="20">
        <v>51.1</v>
      </c>
      <c r="M9" s="20">
        <v>48.4</v>
      </c>
      <c r="N9" s="20">
        <v>46</v>
      </c>
      <c r="O9" s="20">
        <v>44</v>
      </c>
      <c r="P9" s="20">
        <v>42.2</v>
      </c>
      <c r="Q9" s="20">
        <v>40.5</v>
      </c>
      <c r="R9" s="20">
        <v>39</v>
      </c>
      <c r="S9" s="20">
        <v>37.5</v>
      </c>
      <c r="T9" s="20">
        <v>36.1</v>
      </c>
      <c r="U9" s="20">
        <v>34.9</v>
      </c>
      <c r="V9" s="5"/>
      <c r="W9" s="20">
        <v>71.7</v>
      </c>
      <c r="X9" s="20">
        <v>55.75</v>
      </c>
      <c r="Y9" s="20">
        <v>43.35</v>
      </c>
      <c r="Z9" s="20">
        <v>36.166666666666664</v>
      </c>
    </row>
    <row r="10" spans="2:26" ht="12.75" customHeight="1" x14ac:dyDescent="0.2">
      <c r="B10" s="2" t="s">
        <v>2</v>
      </c>
      <c r="C10" s="4" t="s">
        <v>21</v>
      </c>
      <c r="D10" s="20">
        <v>34.700000000000003</v>
      </c>
      <c r="E10" s="20">
        <v>32.5</v>
      </c>
      <c r="F10" s="20">
        <v>30.5</v>
      </c>
      <c r="G10" s="20">
        <v>28.5</v>
      </c>
      <c r="H10" s="20">
        <v>26.6</v>
      </c>
      <c r="I10" s="20">
        <v>24.9</v>
      </c>
      <c r="J10" s="20">
        <v>23.3</v>
      </c>
      <c r="K10" s="20">
        <v>21.9</v>
      </c>
      <c r="L10" s="20">
        <v>20.7</v>
      </c>
      <c r="M10" s="20">
        <v>19.600000000000001</v>
      </c>
      <c r="N10" s="20">
        <v>18.7</v>
      </c>
      <c r="O10" s="20">
        <v>17.899999999999999</v>
      </c>
      <c r="P10" s="20">
        <v>17.3</v>
      </c>
      <c r="Q10" s="20">
        <v>16.7</v>
      </c>
      <c r="R10" s="20">
        <v>16.2</v>
      </c>
      <c r="S10" s="20">
        <v>15.7</v>
      </c>
      <c r="T10" s="20">
        <v>16.3</v>
      </c>
      <c r="U10" s="20">
        <v>14.8</v>
      </c>
      <c r="V10" s="5"/>
      <c r="W10" s="20">
        <v>30.560000000000002</v>
      </c>
      <c r="X10" s="20">
        <v>22.7</v>
      </c>
      <c r="Y10" s="20">
        <v>17.733333333333334</v>
      </c>
      <c r="Z10" s="20">
        <v>15.6</v>
      </c>
    </row>
    <row r="11" spans="2:26" ht="12.75" customHeight="1" x14ac:dyDescent="0.2">
      <c r="B11" s="2" t="s">
        <v>4</v>
      </c>
      <c r="C11" s="4" t="s">
        <v>22</v>
      </c>
      <c r="D11" s="20">
        <v>10.9</v>
      </c>
      <c r="E11" s="20">
        <v>10.3</v>
      </c>
      <c r="F11" s="20">
        <v>9.8000000000000007</v>
      </c>
      <c r="G11" s="20">
        <v>9.5</v>
      </c>
      <c r="H11" s="20">
        <v>9.3000000000000007</v>
      </c>
      <c r="I11" s="20">
        <v>9.1999999999999993</v>
      </c>
      <c r="J11" s="20">
        <v>9.1</v>
      </c>
      <c r="K11" s="20">
        <v>9.1</v>
      </c>
      <c r="L11" s="20">
        <v>9.1</v>
      </c>
      <c r="M11" s="20">
        <v>9</v>
      </c>
      <c r="N11" s="20">
        <v>8.8000000000000007</v>
      </c>
      <c r="O11" s="20">
        <v>8.5</v>
      </c>
      <c r="P11" s="20">
        <v>8.4</v>
      </c>
      <c r="Q11" s="20">
        <v>8.3000000000000007</v>
      </c>
      <c r="R11" s="20">
        <v>8.1</v>
      </c>
      <c r="S11" s="20">
        <v>7.9</v>
      </c>
      <c r="T11" s="20">
        <v>7.7</v>
      </c>
      <c r="U11" s="20">
        <v>7.4</v>
      </c>
      <c r="V11" s="5"/>
      <c r="W11" s="20">
        <v>9.9599999999999991</v>
      </c>
      <c r="X11" s="20">
        <v>9.125</v>
      </c>
      <c r="Y11" s="20">
        <v>8.5166666666666675</v>
      </c>
      <c r="Z11" s="20">
        <v>7.666666666666667</v>
      </c>
    </row>
    <row r="12" spans="2:26" ht="12.75" customHeight="1" x14ac:dyDescent="0.2">
      <c r="B12" s="2" t="s">
        <v>7</v>
      </c>
      <c r="C12" s="4" t="s">
        <v>23</v>
      </c>
      <c r="D12" s="20">
        <v>25</v>
      </c>
      <c r="E12" s="20">
        <v>24.3</v>
      </c>
      <c r="F12" s="20">
        <v>23.6</v>
      </c>
      <c r="G12" s="20">
        <v>22.9</v>
      </c>
      <c r="H12" s="20">
        <v>22.3</v>
      </c>
      <c r="I12" s="20">
        <v>21.6</v>
      </c>
      <c r="J12" s="20">
        <v>21</v>
      </c>
      <c r="K12" s="20">
        <v>20.399999999999999</v>
      </c>
      <c r="L12" s="20">
        <v>19.8</v>
      </c>
      <c r="M12" s="20">
        <v>19.100000000000001</v>
      </c>
      <c r="N12" s="20">
        <v>18.5</v>
      </c>
      <c r="O12" s="20">
        <v>18</v>
      </c>
      <c r="P12" s="20">
        <v>17.399999999999999</v>
      </c>
      <c r="Q12" s="20">
        <v>16.8</v>
      </c>
      <c r="R12" s="20">
        <v>16.2</v>
      </c>
      <c r="S12" s="20">
        <v>15.7</v>
      </c>
      <c r="T12" s="20">
        <v>15.2</v>
      </c>
      <c r="U12" s="20">
        <v>14.7</v>
      </c>
      <c r="V12" s="5"/>
      <c r="W12" s="20">
        <v>23.62</v>
      </c>
      <c r="X12" s="20">
        <v>20.7</v>
      </c>
      <c r="Y12" s="20">
        <v>17.666666666666668</v>
      </c>
      <c r="Z12" s="20">
        <v>15.199999999999998</v>
      </c>
    </row>
    <row r="13" spans="2:26" ht="12.75" customHeight="1" x14ac:dyDescent="0.2">
      <c r="B13" s="2" t="s">
        <v>5</v>
      </c>
      <c r="C13" s="4" t="s">
        <v>31</v>
      </c>
      <c r="D13" s="20">
        <v>26.8</v>
      </c>
      <c r="E13" s="20">
        <v>25.3</v>
      </c>
      <c r="F13" s="20">
        <v>23.9</v>
      </c>
      <c r="G13" s="20">
        <v>22.7</v>
      </c>
      <c r="H13" s="20">
        <v>21.6</v>
      </c>
      <c r="I13" s="20">
        <v>20.6</v>
      </c>
      <c r="J13" s="20">
        <v>19.8</v>
      </c>
      <c r="K13" s="20">
        <v>19</v>
      </c>
      <c r="L13" s="20">
        <v>18.399999999999999</v>
      </c>
      <c r="M13" s="20">
        <v>17.8</v>
      </c>
      <c r="N13" s="20">
        <v>17.3</v>
      </c>
      <c r="O13" s="20">
        <v>16.8</v>
      </c>
      <c r="P13" s="20">
        <v>16.399999999999999</v>
      </c>
      <c r="Q13" s="20">
        <v>15.9</v>
      </c>
      <c r="R13" s="20">
        <v>15.4</v>
      </c>
      <c r="S13" s="20">
        <v>14.8</v>
      </c>
      <c r="T13" s="20">
        <v>14.1</v>
      </c>
      <c r="U13" s="20">
        <v>13.4</v>
      </c>
      <c r="V13" s="5"/>
      <c r="W13" s="20">
        <v>24.060000000000002</v>
      </c>
      <c r="X13" s="20">
        <v>19.450000000000003</v>
      </c>
      <c r="Y13" s="20">
        <v>16.600000000000005</v>
      </c>
      <c r="Z13" s="20">
        <v>14.1</v>
      </c>
    </row>
    <row r="14" spans="2:26" ht="12.75" customHeight="1" x14ac:dyDescent="0.2">
      <c r="B14" s="2" t="s">
        <v>8</v>
      </c>
      <c r="C14" s="4" t="s">
        <v>32</v>
      </c>
      <c r="D14" s="20">
        <v>38.700000000000003</v>
      </c>
      <c r="E14" s="20">
        <v>35.700000000000003</v>
      </c>
      <c r="F14" s="20">
        <v>33.1</v>
      </c>
      <c r="G14" s="20">
        <v>30.7</v>
      </c>
      <c r="H14" s="20">
        <v>28.7</v>
      </c>
      <c r="I14" s="20">
        <v>26.8</v>
      </c>
      <c r="J14" s="20">
        <v>25.2</v>
      </c>
      <c r="K14" s="20">
        <v>23.8</v>
      </c>
      <c r="L14" s="20">
        <v>22.5</v>
      </c>
      <c r="M14" s="20">
        <v>21.4</v>
      </c>
      <c r="N14" s="20">
        <v>20.3</v>
      </c>
      <c r="O14" s="20">
        <v>19.399999999999999</v>
      </c>
      <c r="P14" s="20">
        <v>18.5</v>
      </c>
      <c r="Q14" s="20">
        <v>17.7</v>
      </c>
      <c r="R14" s="20">
        <v>16.899999999999999</v>
      </c>
      <c r="S14" s="20">
        <v>16.2</v>
      </c>
      <c r="T14" s="20">
        <v>15.5</v>
      </c>
      <c r="U14" s="20">
        <v>15</v>
      </c>
      <c r="V14" s="5"/>
      <c r="W14" s="20">
        <v>33.379999999999995</v>
      </c>
      <c r="X14" s="20">
        <v>24.574999999999999</v>
      </c>
      <c r="Y14" s="20">
        <v>19.033333333333331</v>
      </c>
      <c r="Z14" s="20">
        <v>15.566666666666668</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3" t="s">
        <v>100</v>
      </c>
      <c r="C16" s="55" t="s">
        <v>96</v>
      </c>
      <c r="D16" s="57">
        <v>33</v>
      </c>
      <c r="E16" s="57">
        <v>31.3</v>
      </c>
      <c r="F16" s="57">
        <v>29.7</v>
      </c>
      <c r="G16" s="57">
        <v>28.2</v>
      </c>
      <c r="H16" s="57">
        <v>26.9</v>
      </c>
      <c r="I16" s="57">
        <v>25.7</v>
      </c>
      <c r="J16" s="57">
        <v>24.6</v>
      </c>
      <c r="K16" s="57">
        <v>23.5</v>
      </c>
      <c r="L16" s="57">
        <v>22.6</v>
      </c>
      <c r="M16" s="57">
        <v>21.8</v>
      </c>
      <c r="N16" s="57">
        <v>24.4</v>
      </c>
      <c r="O16" s="57">
        <v>20.3</v>
      </c>
      <c r="P16" s="57">
        <v>19.7</v>
      </c>
      <c r="Q16" s="57">
        <v>19.2</v>
      </c>
      <c r="R16" s="57">
        <v>18.7</v>
      </c>
      <c r="S16" s="57">
        <v>18.3</v>
      </c>
      <c r="T16" s="57">
        <v>18.3</v>
      </c>
      <c r="U16" s="57">
        <v>17.7</v>
      </c>
      <c r="V16" s="56"/>
      <c r="W16" s="57">
        <v>29.82</v>
      </c>
      <c r="X16" s="57">
        <v>24.1</v>
      </c>
      <c r="Y16" s="57">
        <v>20.683333333333334</v>
      </c>
      <c r="Z16" s="57">
        <v>18.099999999999998</v>
      </c>
    </row>
    <row r="17" spans="2:26" x14ac:dyDescent="0.2">
      <c r="B17" s="6" t="s">
        <v>47</v>
      </c>
      <c r="C17" s="7"/>
      <c r="D17" s="7"/>
      <c r="E17" s="7"/>
      <c r="F17" s="7"/>
      <c r="G17" s="7"/>
      <c r="H17" s="7"/>
      <c r="I17" s="7"/>
      <c r="J17" s="7"/>
      <c r="K17" s="7"/>
      <c r="L17" s="7"/>
      <c r="M17" s="7"/>
      <c r="N17" s="7"/>
      <c r="O17" s="7"/>
      <c r="P17" s="7"/>
      <c r="Q17" s="7"/>
      <c r="R17" s="7"/>
      <c r="S17" s="7"/>
      <c r="T17" s="7"/>
      <c r="U17" s="7"/>
      <c r="W17" s="8"/>
      <c r="X17" s="8"/>
      <c r="Y17" s="8"/>
      <c r="Z17" s="8"/>
    </row>
    <row r="18" spans="2:26" x14ac:dyDescent="0.2">
      <c r="B18" s="141" t="s">
        <v>101</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x14ac:dyDescent="0.2">
      <c r="B19" s="38" t="s">
        <v>102</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4"/>
      <c r="W20" s="5"/>
      <c r="X20" s="5"/>
      <c r="Y20" s="5"/>
      <c r="Z20" s="5"/>
    </row>
    <row r="22" spans="2:26" x14ac:dyDescent="0.2">
      <c r="B22" s="18" t="str">
        <f>+B3</f>
        <v>Tasa de mortalidad infantil (niños/as menores de 5 años)(1). América Latina.</v>
      </c>
      <c r="C22" s="7"/>
      <c r="D22" s="7"/>
      <c r="E22" s="7"/>
      <c r="F22" s="7"/>
      <c r="G22" s="7"/>
      <c r="H22" s="7"/>
      <c r="I22" s="7"/>
      <c r="J22" s="7"/>
      <c r="K22" s="7"/>
      <c r="L22" s="7"/>
      <c r="M22" s="7"/>
      <c r="N22" s="7"/>
      <c r="O22" s="7"/>
      <c r="P22" s="7"/>
      <c r="Q22" s="11"/>
    </row>
    <row r="23" spans="2:26" x14ac:dyDescent="0.2">
      <c r="B23" s="19" t="str">
        <f t="shared" ref="B23:B24" si="0">+B4</f>
        <v>Años 2000-2017.</v>
      </c>
      <c r="Q23" s="13"/>
    </row>
    <row r="24" spans="2:26" x14ac:dyDescent="0.2">
      <c r="B24" s="17" t="str">
        <f t="shared" si="0"/>
        <v>Cada mil menores de 5 años.</v>
      </c>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4" t="str">
        <f>+B19</f>
        <v>Fuente: elaboración propia con base en Banco Mundial.</v>
      </c>
      <c r="C49" s="15"/>
      <c r="D49" s="15"/>
      <c r="E49" s="15"/>
      <c r="F49" s="15"/>
      <c r="G49" s="15"/>
      <c r="H49" s="15"/>
      <c r="I49" s="15"/>
      <c r="J49" s="15"/>
      <c r="K49" s="15"/>
      <c r="L49" s="15"/>
      <c r="M49" s="15"/>
      <c r="N49" s="15"/>
      <c r="O49" s="15"/>
      <c r="P49" s="15"/>
      <c r="Q49" s="16"/>
    </row>
  </sheetData>
  <mergeCells count="1">
    <mergeCell ref="B18:Z18"/>
  </mergeCells>
  <hyperlinks>
    <hyperlink ref="R1" location="INDICE!A1" display="Índice"/>
  </hyperlinks>
  <pageMargins left="0.7" right="0.7" top="0.75" bottom="0.75" header="0.3" footer="0.3"/>
  <pageSetup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B14FAA"/>
  </sheetPr>
  <dimension ref="B1:Z49"/>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160</v>
      </c>
      <c r="C1" s="89"/>
      <c r="D1" s="90"/>
      <c r="E1" s="54"/>
      <c r="F1" s="54"/>
      <c r="G1" s="54"/>
      <c r="H1" s="54"/>
      <c r="I1" s="54"/>
      <c r="J1" s="54"/>
      <c r="K1" s="54"/>
      <c r="L1" s="54"/>
      <c r="M1" s="54"/>
      <c r="N1" s="54"/>
      <c r="O1" s="54"/>
      <c r="P1" s="54"/>
      <c r="R1" s="105" t="s">
        <v>169</v>
      </c>
    </row>
    <row r="2" spans="2:26" x14ac:dyDescent="0.2">
      <c r="B2" s="3" t="s">
        <v>277</v>
      </c>
    </row>
    <row r="3" spans="2:26" ht="14.25" x14ac:dyDescent="0.2">
      <c r="B3" s="1" t="s">
        <v>212</v>
      </c>
    </row>
    <row r="4" spans="2:26" x14ac:dyDescent="0.2">
      <c r="B4" s="1" t="s">
        <v>107</v>
      </c>
    </row>
    <row r="5" spans="2:26" x14ac:dyDescent="0.2">
      <c r="B5" s="9" t="s">
        <v>103</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73.831999999999994</v>
      </c>
      <c r="E8" s="20">
        <v>74.039000000000001</v>
      </c>
      <c r="F8" s="20">
        <v>74.236000000000004</v>
      </c>
      <c r="G8" s="20">
        <v>74.424000000000007</v>
      </c>
      <c r="H8" s="20">
        <v>74.602999999999994</v>
      </c>
      <c r="I8" s="20">
        <v>74.775000000000006</v>
      </c>
      <c r="J8" s="20">
        <v>74.941000000000003</v>
      </c>
      <c r="K8" s="20">
        <v>75.105000000000004</v>
      </c>
      <c r="L8" s="20">
        <v>75.268000000000001</v>
      </c>
      <c r="M8" s="20">
        <v>75.430999999999997</v>
      </c>
      <c r="N8" s="20">
        <v>75.594999999999999</v>
      </c>
      <c r="O8" s="20">
        <v>75.760999999999996</v>
      </c>
      <c r="P8" s="20">
        <v>75.926000000000002</v>
      </c>
      <c r="Q8" s="20">
        <v>76.088999999999999</v>
      </c>
      <c r="R8" s="20">
        <v>76.251999999999995</v>
      </c>
      <c r="S8" s="20">
        <v>76.415000000000006</v>
      </c>
      <c r="T8" s="20">
        <v>76.576999999999998</v>
      </c>
      <c r="U8" s="28" t="s">
        <v>70</v>
      </c>
      <c r="V8" s="5"/>
      <c r="W8" s="20">
        <v>74.226799999999997</v>
      </c>
      <c r="X8" s="20">
        <v>75.022250000000014</v>
      </c>
      <c r="Y8" s="20">
        <v>75.842333333333343</v>
      </c>
      <c r="Z8" s="20">
        <v>76.496000000000009</v>
      </c>
    </row>
    <row r="9" spans="2:26" ht="12.75" customHeight="1" x14ac:dyDescent="0.2">
      <c r="B9" s="2" t="s">
        <v>6</v>
      </c>
      <c r="C9" s="4" t="s">
        <v>20</v>
      </c>
      <c r="D9" s="20">
        <v>60.69</v>
      </c>
      <c r="E9" s="20">
        <v>61.26</v>
      </c>
      <c r="F9" s="20">
        <v>61.829000000000001</v>
      </c>
      <c r="G9" s="20">
        <v>62.399000000000001</v>
      </c>
      <c r="H9" s="20">
        <v>62.968000000000004</v>
      </c>
      <c r="I9" s="20">
        <v>63.537999999999997</v>
      </c>
      <c r="J9" s="20">
        <v>64.113</v>
      </c>
      <c r="K9" s="20">
        <v>64.691999999999993</v>
      </c>
      <c r="L9" s="20">
        <v>65.272000000000006</v>
      </c>
      <c r="M9" s="20">
        <v>65.846999999999994</v>
      </c>
      <c r="N9" s="20">
        <v>66.408000000000001</v>
      </c>
      <c r="O9" s="20">
        <v>66.944999999999993</v>
      </c>
      <c r="P9" s="20">
        <v>67.450999999999993</v>
      </c>
      <c r="Q9" s="20">
        <v>67.921999999999997</v>
      </c>
      <c r="R9" s="20">
        <v>68.356999999999999</v>
      </c>
      <c r="S9" s="20">
        <v>68.756</v>
      </c>
      <c r="T9" s="20">
        <v>69.125</v>
      </c>
      <c r="U9" s="28" t="s">
        <v>70</v>
      </c>
      <c r="V9" s="5"/>
      <c r="W9" s="20">
        <v>61.8292</v>
      </c>
      <c r="X9" s="20">
        <v>64.403750000000002</v>
      </c>
      <c r="Y9" s="20">
        <v>67.154999999999987</v>
      </c>
      <c r="Z9" s="20">
        <v>68.9405</v>
      </c>
    </row>
    <row r="10" spans="2:26" ht="12.75" customHeight="1" x14ac:dyDescent="0.2">
      <c r="B10" s="2" t="s">
        <v>2</v>
      </c>
      <c r="C10" s="4" t="s">
        <v>21</v>
      </c>
      <c r="D10" s="20">
        <v>70.055000000000007</v>
      </c>
      <c r="E10" s="20">
        <v>70.486000000000004</v>
      </c>
      <c r="F10" s="20">
        <v>70.896000000000001</v>
      </c>
      <c r="G10" s="20">
        <v>71.290000000000006</v>
      </c>
      <c r="H10" s="20">
        <v>71.67</v>
      </c>
      <c r="I10" s="20">
        <v>72.040000000000006</v>
      </c>
      <c r="J10" s="20">
        <v>72.405000000000001</v>
      </c>
      <c r="K10" s="20">
        <v>72.768000000000001</v>
      </c>
      <c r="L10" s="20">
        <v>73.129000000000005</v>
      </c>
      <c r="M10" s="20">
        <v>73.488</v>
      </c>
      <c r="N10" s="20">
        <v>73.837999999999994</v>
      </c>
      <c r="O10" s="20">
        <v>74.174000000000007</v>
      </c>
      <c r="P10" s="20">
        <v>74.488</v>
      </c>
      <c r="Q10" s="20">
        <v>74.777000000000001</v>
      </c>
      <c r="R10" s="20">
        <v>75.042000000000002</v>
      </c>
      <c r="S10" s="20">
        <v>75.284000000000006</v>
      </c>
      <c r="T10" s="20">
        <v>75.509</v>
      </c>
      <c r="U10" s="28" t="s">
        <v>70</v>
      </c>
      <c r="V10" s="5"/>
      <c r="W10" s="20">
        <v>70.879400000000004</v>
      </c>
      <c r="X10" s="20">
        <v>72.585499999999996</v>
      </c>
      <c r="Y10" s="20">
        <v>74.301166666666674</v>
      </c>
      <c r="Z10" s="20">
        <v>75.396500000000003</v>
      </c>
    </row>
    <row r="11" spans="2:26" ht="12.75" customHeight="1" x14ac:dyDescent="0.2">
      <c r="B11" s="2" t="s">
        <v>4</v>
      </c>
      <c r="C11" s="4" t="s">
        <v>22</v>
      </c>
      <c r="D11" s="20">
        <v>76.793000000000006</v>
      </c>
      <c r="E11" s="20">
        <v>77.034000000000006</v>
      </c>
      <c r="F11" s="20">
        <v>77.254999999999995</v>
      </c>
      <c r="G11" s="20">
        <v>77.453000000000003</v>
      </c>
      <c r="H11" s="20">
        <v>77.632000000000005</v>
      </c>
      <c r="I11" s="20">
        <v>77.790999999999997</v>
      </c>
      <c r="J11" s="20">
        <v>77.933999999999997</v>
      </c>
      <c r="K11" s="20">
        <v>78.066000000000003</v>
      </c>
      <c r="L11" s="20">
        <v>78.192999999999998</v>
      </c>
      <c r="M11" s="20">
        <v>78.319999999999993</v>
      </c>
      <c r="N11" s="20">
        <v>78.453999999999994</v>
      </c>
      <c r="O11" s="20">
        <v>78.599000000000004</v>
      </c>
      <c r="P11" s="20">
        <v>78.757999999999996</v>
      </c>
      <c r="Q11" s="20">
        <v>78.930999999999997</v>
      </c>
      <c r="R11" s="20">
        <v>79.117000000000004</v>
      </c>
      <c r="S11" s="20">
        <v>79.314999999999998</v>
      </c>
      <c r="T11" s="20">
        <v>79.522000000000006</v>
      </c>
      <c r="U11" s="28" t="s">
        <v>70</v>
      </c>
      <c r="V11" s="5"/>
      <c r="W11" s="20">
        <v>77.233399999999989</v>
      </c>
      <c r="X11" s="20">
        <v>77.995999999999995</v>
      </c>
      <c r="Y11" s="20">
        <v>78.6965</v>
      </c>
      <c r="Z11" s="20">
        <v>79.418499999999995</v>
      </c>
    </row>
    <row r="12" spans="2:26" ht="12.75" customHeight="1" x14ac:dyDescent="0.2">
      <c r="B12" s="2" t="s">
        <v>7</v>
      </c>
      <c r="C12" s="4" t="s">
        <v>23</v>
      </c>
      <c r="D12" s="20">
        <v>71.019000000000005</v>
      </c>
      <c r="E12" s="20">
        <v>71.293000000000006</v>
      </c>
      <c r="F12" s="20">
        <v>71.555999999999997</v>
      </c>
      <c r="G12" s="20">
        <v>71.813000000000002</v>
      </c>
      <c r="H12" s="20">
        <v>72.061999999999998</v>
      </c>
      <c r="I12" s="20">
        <v>72.302999999999997</v>
      </c>
      <c r="J12" s="20">
        <v>72.531999999999996</v>
      </c>
      <c r="K12" s="20">
        <v>72.748999999999995</v>
      </c>
      <c r="L12" s="20">
        <v>72.951999999999998</v>
      </c>
      <c r="M12" s="20">
        <v>73.143000000000001</v>
      </c>
      <c r="N12" s="20">
        <v>73.325000000000003</v>
      </c>
      <c r="O12" s="20">
        <v>73.5</v>
      </c>
      <c r="P12" s="20">
        <v>73.673000000000002</v>
      </c>
      <c r="Q12" s="20">
        <v>73.846999999999994</v>
      </c>
      <c r="R12" s="20">
        <v>74.022000000000006</v>
      </c>
      <c r="S12" s="20">
        <v>74.2</v>
      </c>
      <c r="T12" s="20">
        <v>74.381</v>
      </c>
      <c r="U12" s="28" t="s">
        <v>70</v>
      </c>
      <c r="V12" s="5"/>
      <c r="W12" s="20">
        <v>71.548599999999993</v>
      </c>
      <c r="X12" s="20">
        <v>72.633999999999986</v>
      </c>
      <c r="Y12" s="20">
        <v>73.584999999999994</v>
      </c>
      <c r="Z12" s="20">
        <v>74.290500000000009</v>
      </c>
    </row>
    <row r="13" spans="2:26" ht="12.75" customHeight="1" x14ac:dyDescent="0.2">
      <c r="B13" s="2" t="s">
        <v>5</v>
      </c>
      <c r="C13" s="4" t="s">
        <v>31</v>
      </c>
      <c r="D13" s="20">
        <v>74.364000000000004</v>
      </c>
      <c r="E13" s="20">
        <v>74.597999999999999</v>
      </c>
      <c r="F13" s="20">
        <v>74.808999999999997</v>
      </c>
      <c r="G13" s="20">
        <v>75.001999999999995</v>
      </c>
      <c r="H13" s="20">
        <v>75.180000000000007</v>
      </c>
      <c r="I13" s="20">
        <v>75.346999999999994</v>
      </c>
      <c r="J13" s="20">
        <v>75.504999999999995</v>
      </c>
      <c r="K13" s="20">
        <v>75.656000000000006</v>
      </c>
      <c r="L13" s="20">
        <v>75.802000000000007</v>
      </c>
      <c r="M13" s="20">
        <v>75.947999999999993</v>
      </c>
      <c r="N13" s="20">
        <v>76.096000000000004</v>
      </c>
      <c r="O13" s="20">
        <v>76.251000000000005</v>
      </c>
      <c r="P13" s="20">
        <v>76.412000000000006</v>
      </c>
      <c r="Q13" s="20">
        <v>76.578999999999994</v>
      </c>
      <c r="R13" s="20">
        <v>76.753</v>
      </c>
      <c r="S13" s="20">
        <v>76.933000000000007</v>
      </c>
      <c r="T13" s="20">
        <v>77.117999999999995</v>
      </c>
      <c r="U13" s="28" t="s">
        <v>70</v>
      </c>
      <c r="V13" s="5"/>
      <c r="W13" s="20">
        <v>74.790599999999998</v>
      </c>
      <c r="X13" s="20">
        <v>75.577500000000001</v>
      </c>
      <c r="Y13" s="20">
        <v>76.339833333333331</v>
      </c>
      <c r="Z13" s="20">
        <v>77.025499999999994</v>
      </c>
    </row>
    <row r="14" spans="2:26" ht="12.75" customHeight="1" x14ac:dyDescent="0.2">
      <c r="B14" s="2" t="s">
        <v>8</v>
      </c>
      <c r="C14" s="4" t="s">
        <v>32</v>
      </c>
      <c r="D14" s="20">
        <v>70.512</v>
      </c>
      <c r="E14" s="20">
        <v>70.963999999999999</v>
      </c>
      <c r="F14" s="20">
        <v>71.388999999999996</v>
      </c>
      <c r="G14" s="20">
        <v>71.784000000000006</v>
      </c>
      <c r="H14" s="20">
        <v>72.146000000000001</v>
      </c>
      <c r="I14" s="20">
        <v>72.472999999999999</v>
      </c>
      <c r="J14" s="20">
        <v>72.763999999999996</v>
      </c>
      <c r="K14" s="20">
        <v>73.022999999999996</v>
      </c>
      <c r="L14" s="20">
        <v>73.257999999999996</v>
      </c>
      <c r="M14" s="20">
        <v>73.474999999999994</v>
      </c>
      <c r="N14" s="20">
        <v>73.680999999999997</v>
      </c>
      <c r="O14" s="20">
        <v>73.882999999999996</v>
      </c>
      <c r="P14" s="20">
        <v>74.087999999999994</v>
      </c>
      <c r="Q14" s="20">
        <v>74.298000000000002</v>
      </c>
      <c r="R14" s="20">
        <v>74.518000000000001</v>
      </c>
      <c r="S14" s="20">
        <v>74.747</v>
      </c>
      <c r="T14" s="20">
        <v>74.983000000000004</v>
      </c>
      <c r="U14" s="28" t="s">
        <v>70</v>
      </c>
      <c r="V14" s="5"/>
      <c r="W14" s="20">
        <v>71.359000000000009</v>
      </c>
      <c r="X14" s="20">
        <v>72.879499999999993</v>
      </c>
      <c r="Y14" s="20">
        <v>73.990499999999997</v>
      </c>
      <c r="Z14" s="20">
        <v>74.865000000000009</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3" t="s">
        <v>100</v>
      </c>
      <c r="C16" s="55" t="s">
        <v>96</v>
      </c>
      <c r="D16" s="57">
        <v>71.529831482990573</v>
      </c>
      <c r="E16" s="57">
        <v>71.850170856407573</v>
      </c>
      <c r="F16" s="57">
        <v>72.15562113319919</v>
      </c>
      <c r="G16" s="57">
        <v>72.443278685098775</v>
      </c>
      <c r="H16" s="57">
        <v>72.717823026966968</v>
      </c>
      <c r="I16" s="57">
        <v>72.982537338092925</v>
      </c>
      <c r="J16" s="57">
        <v>73.240387451977341</v>
      </c>
      <c r="K16" s="57">
        <v>73.491422076781575</v>
      </c>
      <c r="L16" s="57">
        <v>73.734731989002228</v>
      </c>
      <c r="M16" s="57">
        <v>73.980457542820702</v>
      </c>
      <c r="N16" s="57">
        <v>74.222002865088839</v>
      </c>
      <c r="O16" s="57">
        <v>74.459055640068115</v>
      </c>
      <c r="P16" s="57">
        <v>74.688419173367862</v>
      </c>
      <c r="Q16" s="57">
        <v>74.911052256083437</v>
      </c>
      <c r="R16" s="57">
        <v>75.127194022828263</v>
      </c>
      <c r="S16" s="57">
        <v>75.33548435819138</v>
      </c>
      <c r="T16" s="57">
        <v>75.540050615349656</v>
      </c>
      <c r="U16" s="28" t="s">
        <v>70</v>
      </c>
      <c r="V16" s="56"/>
      <c r="W16" s="57">
        <v>72.13934503693261</v>
      </c>
      <c r="X16" s="57">
        <v>73.362269713963514</v>
      </c>
      <c r="Y16" s="57">
        <v>74.564696916709536</v>
      </c>
      <c r="Z16" s="57">
        <v>75.437767486770525</v>
      </c>
    </row>
    <row r="17" spans="2:26" x14ac:dyDescent="0.2">
      <c r="B17" s="6" t="s">
        <v>47</v>
      </c>
      <c r="C17" s="7"/>
      <c r="D17" s="7"/>
      <c r="E17" s="7"/>
      <c r="F17" s="7"/>
      <c r="G17" s="7"/>
      <c r="H17" s="7"/>
      <c r="I17" s="7"/>
      <c r="J17" s="7"/>
      <c r="K17" s="7"/>
      <c r="L17" s="7"/>
      <c r="M17" s="7"/>
      <c r="N17" s="7"/>
      <c r="O17" s="7"/>
      <c r="P17" s="7"/>
      <c r="Q17" s="7"/>
      <c r="R17" s="7"/>
      <c r="S17" s="7"/>
      <c r="T17" s="7"/>
      <c r="U17" s="7"/>
      <c r="W17" s="8"/>
      <c r="X17" s="8"/>
      <c r="Y17" s="8"/>
      <c r="Z17" s="8"/>
    </row>
    <row r="18" spans="2:26" x14ac:dyDescent="0.2">
      <c r="B18" s="141" t="s">
        <v>104</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x14ac:dyDescent="0.2">
      <c r="B19" s="38" t="s">
        <v>102</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4"/>
      <c r="W20" s="5"/>
      <c r="X20" s="5"/>
      <c r="Y20" s="5"/>
      <c r="Z20" s="5"/>
    </row>
    <row r="22" spans="2:26" x14ac:dyDescent="0.2">
      <c r="B22" s="18" t="str">
        <f>+B3</f>
        <v>Esperanza de vida al nacer(1). América Latina.</v>
      </c>
      <c r="C22" s="7"/>
      <c r="D22" s="7"/>
      <c r="E22" s="7"/>
      <c r="F22" s="7"/>
      <c r="G22" s="7"/>
      <c r="H22" s="7"/>
      <c r="I22" s="7"/>
      <c r="J22" s="7"/>
      <c r="K22" s="7"/>
      <c r="L22" s="7"/>
      <c r="M22" s="7"/>
      <c r="N22" s="7"/>
      <c r="O22" s="7"/>
      <c r="P22" s="7"/>
      <c r="Q22" s="11"/>
    </row>
    <row r="23" spans="2:26" x14ac:dyDescent="0.2">
      <c r="B23" s="19" t="str">
        <f t="shared" ref="B23:B24" si="0">+B4</f>
        <v>Años 2000-2016.</v>
      </c>
      <c r="Q23" s="13"/>
    </row>
    <row r="24" spans="2:26" x14ac:dyDescent="0.2">
      <c r="B24" s="17" t="str">
        <f t="shared" si="0"/>
        <v>En número de años.</v>
      </c>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4" t="str">
        <f>+B19</f>
        <v>Fuente: elaboración propia con base en Banco Mundial.</v>
      </c>
      <c r="C49" s="15"/>
      <c r="D49" s="15"/>
      <c r="E49" s="15"/>
      <c r="F49" s="15"/>
      <c r="G49" s="15"/>
      <c r="H49" s="15"/>
      <c r="I49" s="15"/>
      <c r="J49" s="15"/>
      <c r="K49" s="15"/>
      <c r="L49" s="15"/>
      <c r="M49" s="15"/>
      <c r="N49" s="15"/>
      <c r="O49" s="15"/>
      <c r="P49" s="15"/>
      <c r="Q49" s="16"/>
    </row>
  </sheetData>
  <mergeCells count="1">
    <mergeCell ref="B18:Z18"/>
  </mergeCells>
  <hyperlinks>
    <hyperlink ref="R1" location="INDICE!A1" display="Índice"/>
  </hyperlinks>
  <pageMargins left="0.7" right="0.7" top="0.75" bottom="0.75" header="0.3" footer="0.3"/>
  <pageSetup scale="5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rgb="FFB14FAA"/>
  </sheetPr>
  <dimension ref="B1:Z49"/>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160</v>
      </c>
      <c r="C1" s="89"/>
      <c r="D1" s="90"/>
      <c r="E1" s="54"/>
      <c r="F1" s="54"/>
      <c r="G1" s="54"/>
      <c r="H1" s="54"/>
      <c r="I1" s="54"/>
      <c r="J1" s="54"/>
      <c r="K1" s="54"/>
      <c r="L1" s="54"/>
      <c r="M1" s="54"/>
      <c r="N1" s="54"/>
      <c r="O1" s="54"/>
      <c r="P1" s="54"/>
      <c r="R1" s="105" t="s">
        <v>169</v>
      </c>
    </row>
    <row r="2" spans="2:26" x14ac:dyDescent="0.2">
      <c r="B2" s="3" t="s">
        <v>278</v>
      </c>
    </row>
    <row r="3" spans="2:26" ht="14.25" x14ac:dyDescent="0.2">
      <c r="B3" s="1" t="s">
        <v>263</v>
      </c>
    </row>
    <row r="4" spans="2:26" x14ac:dyDescent="0.2">
      <c r="B4" s="1" t="s">
        <v>107</v>
      </c>
    </row>
    <row r="5" spans="2:26" x14ac:dyDescent="0.2">
      <c r="B5" s="9" t="s">
        <v>103</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65.7</v>
      </c>
      <c r="E8" s="28" t="s">
        <v>70</v>
      </c>
      <c r="F8" s="28" t="s">
        <v>70</v>
      </c>
      <c r="G8" s="28" t="s">
        <v>70</v>
      </c>
      <c r="H8" s="28" t="s">
        <v>70</v>
      </c>
      <c r="I8" s="20">
        <v>66.7</v>
      </c>
      <c r="J8" s="28" t="s">
        <v>70</v>
      </c>
      <c r="K8" s="28" t="s">
        <v>70</v>
      </c>
      <c r="L8" s="28" t="s">
        <v>70</v>
      </c>
      <c r="M8" s="28" t="s">
        <v>70</v>
      </c>
      <c r="N8" s="20">
        <v>67.3</v>
      </c>
      <c r="O8" s="28" t="s">
        <v>70</v>
      </c>
      <c r="P8" s="28" t="s">
        <v>70</v>
      </c>
      <c r="Q8" s="28" t="s">
        <v>70</v>
      </c>
      <c r="R8" s="28" t="s">
        <v>70</v>
      </c>
      <c r="S8" s="20">
        <v>68.2</v>
      </c>
      <c r="T8" s="20">
        <v>68.400000000000006</v>
      </c>
      <c r="U8" s="28" t="s">
        <v>70</v>
      </c>
      <c r="V8" s="5"/>
      <c r="W8" s="20">
        <v>65.7</v>
      </c>
      <c r="X8" s="20">
        <v>66.7</v>
      </c>
      <c r="Y8" s="20">
        <v>67.3</v>
      </c>
      <c r="Z8" s="20">
        <v>68.300000000000011</v>
      </c>
    </row>
    <row r="9" spans="2:26" ht="12.75" customHeight="1" x14ac:dyDescent="0.2">
      <c r="B9" s="2" t="s">
        <v>6</v>
      </c>
      <c r="C9" s="4" t="s">
        <v>20</v>
      </c>
      <c r="D9" s="20">
        <v>56</v>
      </c>
      <c r="E9" s="28" t="s">
        <v>70</v>
      </c>
      <c r="F9" s="28" t="s">
        <v>70</v>
      </c>
      <c r="G9" s="28" t="s">
        <v>70</v>
      </c>
      <c r="H9" s="28" t="s">
        <v>70</v>
      </c>
      <c r="I9" s="20">
        <v>58.5</v>
      </c>
      <c r="J9" s="28" t="s">
        <v>70</v>
      </c>
      <c r="K9" s="28" t="s">
        <v>70</v>
      </c>
      <c r="L9" s="28" t="s">
        <v>70</v>
      </c>
      <c r="M9" s="28" t="s">
        <v>70</v>
      </c>
      <c r="N9" s="20">
        <v>61</v>
      </c>
      <c r="O9" s="28" t="s">
        <v>70</v>
      </c>
      <c r="P9" s="28" t="s">
        <v>70</v>
      </c>
      <c r="Q9" s="28" t="s">
        <v>70</v>
      </c>
      <c r="R9" s="28" t="s">
        <v>70</v>
      </c>
      <c r="S9" s="20">
        <v>62.7</v>
      </c>
      <c r="T9" s="20">
        <v>63</v>
      </c>
      <c r="U9" s="28" t="s">
        <v>70</v>
      </c>
      <c r="V9" s="5"/>
      <c r="W9" s="20">
        <v>56</v>
      </c>
      <c r="X9" s="20">
        <v>58.5</v>
      </c>
      <c r="Y9" s="20">
        <v>61</v>
      </c>
      <c r="Z9" s="20">
        <v>62.85</v>
      </c>
    </row>
    <row r="10" spans="2:26" ht="12.75" customHeight="1" x14ac:dyDescent="0.2">
      <c r="B10" s="2" t="s">
        <v>2</v>
      </c>
      <c r="C10" s="4" t="s">
        <v>21</v>
      </c>
      <c r="D10" s="20">
        <v>61.5</v>
      </c>
      <c r="E10" s="28" t="s">
        <v>70</v>
      </c>
      <c r="F10" s="28" t="s">
        <v>70</v>
      </c>
      <c r="G10" s="28" t="s">
        <v>70</v>
      </c>
      <c r="H10" s="28" t="s">
        <v>70</v>
      </c>
      <c r="I10" s="20">
        <v>63.3</v>
      </c>
      <c r="J10" s="28" t="s">
        <v>70</v>
      </c>
      <c r="K10" s="28" t="s">
        <v>70</v>
      </c>
      <c r="L10" s="28" t="s">
        <v>70</v>
      </c>
      <c r="M10" s="28" t="s">
        <v>70</v>
      </c>
      <c r="N10" s="20">
        <v>64.5</v>
      </c>
      <c r="O10" s="28" t="s">
        <v>70</v>
      </c>
      <c r="P10" s="28" t="s">
        <v>70</v>
      </c>
      <c r="Q10" s="28" t="s">
        <v>70</v>
      </c>
      <c r="R10" s="28" t="s">
        <v>70</v>
      </c>
      <c r="S10" s="20">
        <v>65.8</v>
      </c>
      <c r="T10" s="20">
        <v>66</v>
      </c>
      <c r="U10" s="28" t="s">
        <v>70</v>
      </c>
      <c r="V10" s="5"/>
      <c r="W10" s="20">
        <v>61.5</v>
      </c>
      <c r="X10" s="20">
        <v>63.3</v>
      </c>
      <c r="Y10" s="20">
        <v>64.5</v>
      </c>
      <c r="Z10" s="20">
        <v>65.900000000000006</v>
      </c>
    </row>
    <row r="11" spans="2:26" ht="12.75" customHeight="1" x14ac:dyDescent="0.2">
      <c r="B11" s="2" t="s">
        <v>4</v>
      </c>
      <c r="C11" s="4" t="s">
        <v>22</v>
      </c>
      <c r="D11" s="20">
        <v>67.8</v>
      </c>
      <c r="E11" s="28" t="s">
        <v>70</v>
      </c>
      <c r="F11" s="28" t="s">
        <v>70</v>
      </c>
      <c r="G11" s="28" t="s">
        <v>70</v>
      </c>
      <c r="H11" s="28" t="s">
        <v>70</v>
      </c>
      <c r="I11" s="20">
        <v>68.599999999999994</v>
      </c>
      <c r="J11" s="28" t="s">
        <v>70</v>
      </c>
      <c r="K11" s="28" t="s">
        <v>70</v>
      </c>
      <c r="L11" s="28" t="s">
        <v>70</v>
      </c>
      <c r="M11" s="28" t="s">
        <v>70</v>
      </c>
      <c r="N11" s="20">
        <v>68.900000000000006</v>
      </c>
      <c r="O11" s="28" t="s">
        <v>70</v>
      </c>
      <c r="P11" s="28" t="s">
        <v>70</v>
      </c>
      <c r="Q11" s="28" t="s">
        <v>70</v>
      </c>
      <c r="R11" s="28" t="s">
        <v>70</v>
      </c>
      <c r="S11" s="20">
        <v>69.599999999999994</v>
      </c>
      <c r="T11" s="20">
        <v>69.7</v>
      </c>
      <c r="U11" s="28" t="s">
        <v>70</v>
      </c>
      <c r="V11" s="5"/>
      <c r="W11" s="20">
        <v>67.8</v>
      </c>
      <c r="X11" s="20">
        <v>68.599999999999994</v>
      </c>
      <c r="Y11" s="20">
        <v>68.900000000000006</v>
      </c>
      <c r="Z11" s="20">
        <v>69.650000000000006</v>
      </c>
    </row>
    <row r="12" spans="2:26" ht="12.75" customHeight="1" x14ac:dyDescent="0.2">
      <c r="B12" s="2" t="s">
        <v>7</v>
      </c>
      <c r="C12" s="4" t="s">
        <v>23</v>
      </c>
      <c r="D12" s="20">
        <v>63.4</v>
      </c>
      <c r="E12" s="28" t="s">
        <v>70</v>
      </c>
      <c r="F12" s="28" t="s">
        <v>70</v>
      </c>
      <c r="G12" s="28" t="s">
        <v>70</v>
      </c>
      <c r="H12" s="28" t="s">
        <v>70</v>
      </c>
      <c r="I12" s="20">
        <v>65.099999999999994</v>
      </c>
      <c r="J12" s="28" t="s">
        <v>70</v>
      </c>
      <c r="K12" s="28" t="s">
        <v>70</v>
      </c>
      <c r="L12" s="28" t="s">
        <v>70</v>
      </c>
      <c r="M12" s="28" t="s">
        <v>70</v>
      </c>
      <c r="N12" s="20">
        <v>65.7</v>
      </c>
      <c r="O12" s="28" t="s">
        <v>70</v>
      </c>
      <c r="P12" s="28" t="s">
        <v>70</v>
      </c>
      <c r="Q12" s="28" t="s">
        <v>70</v>
      </c>
      <c r="R12" s="28" t="s">
        <v>70</v>
      </c>
      <c r="S12" s="20">
        <v>66.8</v>
      </c>
      <c r="T12" s="20">
        <v>67.099999999999994</v>
      </c>
      <c r="U12" s="28" t="s">
        <v>70</v>
      </c>
      <c r="V12" s="5"/>
      <c r="W12" s="20">
        <v>63.4</v>
      </c>
      <c r="X12" s="20">
        <v>65.099999999999994</v>
      </c>
      <c r="Y12" s="20">
        <v>65.7</v>
      </c>
      <c r="Z12" s="20">
        <v>66.949999999999989</v>
      </c>
    </row>
    <row r="13" spans="2:26" ht="12.75" customHeight="1" x14ac:dyDescent="0.2">
      <c r="B13" s="2" t="s">
        <v>5</v>
      </c>
      <c r="C13" s="4" t="s">
        <v>31</v>
      </c>
      <c r="D13" s="20">
        <v>65.599999999999994</v>
      </c>
      <c r="E13" s="28" t="s">
        <v>70</v>
      </c>
      <c r="F13" s="28" t="s">
        <v>70</v>
      </c>
      <c r="G13" s="28" t="s">
        <v>70</v>
      </c>
      <c r="H13" s="28" t="s">
        <v>70</v>
      </c>
      <c r="I13" s="20">
        <v>66.2</v>
      </c>
      <c r="J13" s="28" t="s">
        <v>70</v>
      </c>
      <c r="K13" s="28" t="s">
        <v>70</v>
      </c>
      <c r="L13" s="28" t="s">
        <v>70</v>
      </c>
      <c r="M13" s="28" t="s">
        <v>70</v>
      </c>
      <c r="N13" s="20">
        <v>66.5</v>
      </c>
      <c r="O13" s="28" t="s">
        <v>70</v>
      </c>
      <c r="P13" s="28" t="s">
        <v>70</v>
      </c>
      <c r="Q13" s="28" t="s">
        <v>70</v>
      </c>
      <c r="R13" s="28" t="s">
        <v>70</v>
      </c>
      <c r="S13" s="20">
        <v>67.400000000000006</v>
      </c>
      <c r="T13" s="20">
        <v>67.7</v>
      </c>
      <c r="U13" s="28" t="s">
        <v>70</v>
      </c>
      <c r="V13" s="5"/>
      <c r="W13" s="20">
        <v>65.599999999999994</v>
      </c>
      <c r="X13" s="20">
        <v>66.2</v>
      </c>
      <c r="Y13" s="20">
        <v>66.5</v>
      </c>
      <c r="Z13" s="20">
        <v>67.550000000000011</v>
      </c>
    </row>
    <row r="14" spans="2:26" ht="12.75" customHeight="1" x14ac:dyDescent="0.2">
      <c r="B14" s="2" t="s">
        <v>8</v>
      </c>
      <c r="C14" s="4" t="s">
        <v>32</v>
      </c>
      <c r="D14" s="20">
        <v>63.3</v>
      </c>
      <c r="E14" s="28" t="s">
        <v>70</v>
      </c>
      <c r="F14" s="28" t="s">
        <v>70</v>
      </c>
      <c r="G14" s="28" t="s">
        <v>70</v>
      </c>
      <c r="H14" s="28" t="s">
        <v>70</v>
      </c>
      <c r="I14" s="20">
        <v>65.099999999999994</v>
      </c>
      <c r="J14" s="28" t="s">
        <v>70</v>
      </c>
      <c r="K14" s="28" t="s">
        <v>70</v>
      </c>
      <c r="L14" s="28" t="s">
        <v>70</v>
      </c>
      <c r="M14" s="28" t="s">
        <v>70</v>
      </c>
      <c r="N14" s="20">
        <v>66.3</v>
      </c>
      <c r="O14" s="28" t="s">
        <v>70</v>
      </c>
      <c r="P14" s="28" t="s">
        <v>70</v>
      </c>
      <c r="Q14" s="28" t="s">
        <v>70</v>
      </c>
      <c r="R14" s="28" t="s">
        <v>70</v>
      </c>
      <c r="S14" s="20">
        <v>67.2</v>
      </c>
      <c r="T14" s="20">
        <v>67.5</v>
      </c>
      <c r="U14" s="28" t="s">
        <v>70</v>
      </c>
      <c r="V14" s="5"/>
      <c r="W14" s="20">
        <v>63.3</v>
      </c>
      <c r="X14" s="20">
        <v>65.099999999999994</v>
      </c>
      <c r="Y14" s="20">
        <v>66.3</v>
      </c>
      <c r="Z14" s="20">
        <v>67.349999999999994</v>
      </c>
    </row>
    <row r="15" spans="2:26" ht="12.75" customHeight="1" x14ac:dyDescent="0.2">
      <c r="C15" s="4"/>
      <c r="D15" s="20"/>
      <c r="E15" s="28"/>
      <c r="F15" s="28"/>
      <c r="G15" s="28"/>
      <c r="H15" s="28"/>
      <c r="I15" s="20"/>
      <c r="J15" s="28"/>
      <c r="K15" s="28"/>
      <c r="L15" s="28"/>
      <c r="M15" s="28"/>
      <c r="N15" s="20"/>
      <c r="O15" s="28"/>
      <c r="P15" s="28"/>
      <c r="Q15" s="28"/>
      <c r="R15" s="28"/>
      <c r="S15" s="20"/>
      <c r="T15" s="20"/>
      <c r="U15" s="28"/>
      <c r="V15" s="5"/>
      <c r="W15" s="20"/>
      <c r="X15" s="20"/>
      <c r="Y15" s="20"/>
      <c r="Z15" s="20"/>
    </row>
    <row r="16" spans="2:26" ht="12.75" customHeight="1" x14ac:dyDescent="0.2">
      <c r="B16" s="3" t="s">
        <v>100</v>
      </c>
      <c r="C16" s="55" t="s">
        <v>96</v>
      </c>
      <c r="D16" s="57">
        <v>62.693103448275849</v>
      </c>
      <c r="E16" s="28" t="s">
        <v>70</v>
      </c>
      <c r="F16" s="28" t="s">
        <v>70</v>
      </c>
      <c r="G16" s="28" t="s">
        <v>70</v>
      </c>
      <c r="H16" s="28" t="s">
        <v>70</v>
      </c>
      <c r="I16" s="57">
        <v>63.734482758620679</v>
      </c>
      <c r="J16" s="28" t="s">
        <v>70</v>
      </c>
      <c r="K16" s="28" t="s">
        <v>70</v>
      </c>
      <c r="L16" s="28" t="s">
        <v>70</v>
      </c>
      <c r="M16" s="28" t="s">
        <v>70</v>
      </c>
      <c r="N16" s="57">
        <v>63.972413793103449</v>
      </c>
      <c r="O16" s="28" t="s">
        <v>70</v>
      </c>
      <c r="P16" s="28" t="s">
        <v>70</v>
      </c>
      <c r="Q16" s="28" t="s">
        <v>70</v>
      </c>
      <c r="R16" s="28" t="s">
        <v>70</v>
      </c>
      <c r="S16" s="57">
        <v>65.565517241379311</v>
      </c>
      <c r="T16" s="57">
        <v>65.765517241379314</v>
      </c>
      <c r="U16" s="28" t="s">
        <v>70</v>
      </c>
      <c r="V16" s="56"/>
      <c r="W16" s="57">
        <v>62.693103448275849</v>
      </c>
      <c r="X16" s="57">
        <v>63.734482758620679</v>
      </c>
      <c r="Y16" s="57">
        <v>63.972413793103449</v>
      </c>
      <c r="Z16" s="57">
        <v>65.66551724137932</v>
      </c>
    </row>
    <row r="17" spans="2:26" x14ac:dyDescent="0.2">
      <c r="B17" s="6" t="s">
        <v>47</v>
      </c>
      <c r="C17" s="7"/>
      <c r="D17" s="7"/>
      <c r="E17" s="7"/>
      <c r="F17" s="7"/>
      <c r="G17" s="7"/>
      <c r="H17" s="7"/>
      <c r="I17" s="7"/>
      <c r="J17" s="7"/>
      <c r="K17" s="7"/>
      <c r="L17" s="7"/>
      <c r="M17" s="7"/>
      <c r="N17" s="7"/>
      <c r="O17" s="7"/>
      <c r="P17" s="7"/>
      <c r="Q17" s="7"/>
      <c r="R17" s="7"/>
      <c r="S17" s="7"/>
      <c r="T17" s="7"/>
      <c r="U17" s="7"/>
      <c r="W17" s="8"/>
      <c r="X17" s="8"/>
      <c r="Y17" s="8"/>
      <c r="Z17" s="8"/>
    </row>
    <row r="18" spans="2:26" x14ac:dyDescent="0.2">
      <c r="B18" s="141" t="s">
        <v>264</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x14ac:dyDescent="0.2">
      <c r="B19" s="38" t="s">
        <v>265</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4"/>
      <c r="W20" s="5"/>
      <c r="X20" s="5"/>
      <c r="Y20" s="5"/>
      <c r="Z20" s="5"/>
    </row>
    <row r="22" spans="2:26" x14ac:dyDescent="0.2">
      <c r="B22" s="18" t="str">
        <f>+B3</f>
        <v>Esperanza de vida sana(1). América Latina.</v>
      </c>
      <c r="C22" s="7"/>
      <c r="D22" s="7"/>
      <c r="E22" s="7"/>
      <c r="F22" s="7"/>
      <c r="G22" s="7"/>
      <c r="H22" s="7"/>
      <c r="I22" s="7"/>
      <c r="J22" s="7"/>
      <c r="K22" s="7"/>
      <c r="L22" s="7"/>
      <c r="M22" s="7"/>
      <c r="N22" s="7"/>
      <c r="O22" s="7"/>
      <c r="P22" s="7"/>
      <c r="Q22" s="11"/>
    </row>
    <row r="23" spans="2:26" x14ac:dyDescent="0.2">
      <c r="B23" s="19" t="str">
        <f t="shared" ref="B23:B24" si="0">+B4</f>
        <v>Años 2000-2016.</v>
      </c>
      <c r="Q23" s="13"/>
    </row>
    <row r="24" spans="2:26" x14ac:dyDescent="0.2">
      <c r="B24" s="17" t="str">
        <f t="shared" si="0"/>
        <v>En número de años.</v>
      </c>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4" t="str">
        <f>+B19</f>
        <v>Fuente: elaboración propia con base en la Organización Mundial de la Salud.</v>
      </c>
      <c r="C49" s="15"/>
      <c r="D49" s="15"/>
      <c r="E49" s="15"/>
      <c r="F49" s="15"/>
      <c r="G49" s="15"/>
      <c r="H49" s="15"/>
      <c r="I49" s="15"/>
      <c r="J49" s="15"/>
      <c r="K49" s="15"/>
      <c r="L49" s="15"/>
      <c r="M49" s="15"/>
      <c r="N49" s="15"/>
      <c r="O49" s="15"/>
      <c r="P49" s="15"/>
      <c r="Q49" s="16"/>
    </row>
  </sheetData>
  <mergeCells count="1">
    <mergeCell ref="B18:Z18"/>
  </mergeCells>
  <hyperlinks>
    <hyperlink ref="R1" location="INDICE!A1" display="Índice"/>
  </hyperlinks>
  <pageMargins left="0.7" right="0.7" top="0.75" bottom="0.75" header="0.3" footer="0.3"/>
  <pageSetup scale="5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B14FAA"/>
  </sheetPr>
  <dimension ref="B1:Z49"/>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160</v>
      </c>
      <c r="C1" s="89"/>
      <c r="D1" s="90"/>
      <c r="E1" s="54"/>
      <c r="F1" s="54"/>
      <c r="G1" s="54"/>
      <c r="H1" s="54"/>
      <c r="I1" s="54"/>
      <c r="J1" s="54"/>
      <c r="K1" s="54"/>
      <c r="L1" s="54"/>
      <c r="M1" s="54"/>
      <c r="N1" s="54"/>
      <c r="O1" s="54"/>
      <c r="P1" s="54"/>
      <c r="R1" s="105" t="s">
        <v>169</v>
      </c>
    </row>
    <row r="2" spans="2:26" x14ac:dyDescent="0.2">
      <c r="B2" s="3" t="s">
        <v>279</v>
      </c>
    </row>
    <row r="3" spans="2:26" ht="14.25" x14ac:dyDescent="0.2">
      <c r="B3" s="1" t="s">
        <v>213</v>
      </c>
    </row>
    <row r="4" spans="2:26" x14ac:dyDescent="0.2">
      <c r="B4" s="1" t="s">
        <v>107</v>
      </c>
    </row>
    <row r="5" spans="2:26" x14ac:dyDescent="0.2">
      <c r="B5" s="9" t="s">
        <v>105</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3.5</v>
      </c>
      <c r="E8" s="20">
        <v>4.0999999999999996</v>
      </c>
      <c r="F8" s="20">
        <v>4.9000000000000004</v>
      </c>
      <c r="G8" s="20">
        <v>5.3</v>
      </c>
      <c r="H8" s="20">
        <v>5.2</v>
      </c>
      <c r="I8" s="20">
        <v>4.7</v>
      </c>
      <c r="J8" s="20">
        <v>4.4000000000000004</v>
      </c>
      <c r="K8" s="20">
        <v>4.2</v>
      </c>
      <c r="L8" s="20">
        <v>4.0999999999999996</v>
      </c>
      <c r="M8" s="20">
        <v>4.0999999999999996</v>
      </c>
      <c r="N8" s="20">
        <v>4</v>
      </c>
      <c r="O8" s="20">
        <v>3.9</v>
      </c>
      <c r="P8" s="20">
        <v>3.7</v>
      </c>
      <c r="Q8" s="20">
        <v>3.5</v>
      </c>
      <c r="R8" s="20">
        <v>3.4</v>
      </c>
      <c r="S8" s="20">
        <v>3.6</v>
      </c>
      <c r="T8" s="20">
        <v>3.8</v>
      </c>
      <c r="U8" s="28" t="s">
        <v>70</v>
      </c>
      <c r="V8" s="5"/>
      <c r="W8" s="20">
        <v>4.5999999999999996</v>
      </c>
      <c r="X8" s="20">
        <v>4.3499999999999996</v>
      </c>
      <c r="Y8" s="20">
        <v>3.7666666666666662</v>
      </c>
      <c r="Z8" s="20">
        <v>3.7</v>
      </c>
    </row>
    <row r="9" spans="2:26" ht="12.75" customHeight="1" x14ac:dyDescent="0.2">
      <c r="B9" s="2" t="s">
        <v>6</v>
      </c>
      <c r="C9" s="4" t="s">
        <v>20</v>
      </c>
      <c r="D9" s="20">
        <v>33.4</v>
      </c>
      <c r="E9" s="20">
        <v>31.6</v>
      </c>
      <c r="F9" s="20">
        <v>31.2</v>
      </c>
      <c r="G9" s="20">
        <v>31.4</v>
      </c>
      <c r="H9" s="20">
        <v>31.4</v>
      </c>
      <c r="I9" s="20">
        <v>30.3</v>
      </c>
      <c r="J9" s="20">
        <v>28.7</v>
      </c>
      <c r="K9" s="20">
        <v>28</v>
      </c>
      <c r="L9" s="20">
        <v>28.1</v>
      </c>
      <c r="M9" s="20">
        <v>28</v>
      </c>
      <c r="N9" s="20">
        <v>26.5</v>
      </c>
      <c r="O9" s="20">
        <v>24.6</v>
      </c>
      <c r="P9" s="20">
        <v>22.9</v>
      </c>
      <c r="Q9" s="20">
        <v>21.4</v>
      </c>
      <c r="R9" s="20">
        <v>19.899999999999999</v>
      </c>
      <c r="S9" s="20">
        <v>19.600000000000001</v>
      </c>
      <c r="T9" s="20">
        <v>19.8</v>
      </c>
      <c r="U9" s="28" t="s">
        <v>70</v>
      </c>
      <c r="V9" s="5"/>
      <c r="W9" s="20">
        <v>31.8</v>
      </c>
      <c r="X9" s="20">
        <v>28.774999999999999</v>
      </c>
      <c r="Y9" s="20">
        <v>23.883333333333336</v>
      </c>
      <c r="Z9" s="20">
        <v>19.700000000000003</v>
      </c>
    </row>
    <row r="10" spans="2:26" ht="12.75" customHeight="1" x14ac:dyDescent="0.2">
      <c r="B10" s="2" t="s">
        <v>2</v>
      </c>
      <c r="C10" s="4" t="s">
        <v>21</v>
      </c>
      <c r="D10" s="20">
        <v>11.9</v>
      </c>
      <c r="E10" s="20">
        <v>10.6</v>
      </c>
      <c r="F10" s="20">
        <v>8.6999999999999993</v>
      </c>
      <c r="G10" s="20">
        <v>6.9</v>
      </c>
      <c r="H10" s="20">
        <v>5.6</v>
      </c>
      <c r="I10" s="20">
        <v>4.5999999999999996</v>
      </c>
      <c r="J10" s="20">
        <v>3.9</v>
      </c>
      <c r="K10" s="20">
        <v>3.2</v>
      </c>
      <c r="L10" s="20">
        <v>2.7</v>
      </c>
      <c r="M10" s="20">
        <v>2.5</v>
      </c>
      <c r="N10" s="20">
        <v>2.5</v>
      </c>
      <c r="O10" s="20">
        <v>2.5</v>
      </c>
      <c r="P10" s="20">
        <v>2.5</v>
      </c>
      <c r="Q10" s="20">
        <v>2.5</v>
      </c>
      <c r="R10" s="20">
        <v>2.5</v>
      </c>
      <c r="S10" s="20">
        <v>2.5</v>
      </c>
      <c r="T10" s="20">
        <v>2.5</v>
      </c>
      <c r="U10" s="28" t="s">
        <v>70</v>
      </c>
      <c r="V10" s="5"/>
      <c r="W10" s="20">
        <v>8.74</v>
      </c>
      <c r="X10" s="20">
        <v>3.5999999999999996</v>
      </c>
      <c r="Y10" s="20">
        <v>2.5</v>
      </c>
      <c r="Z10" s="20">
        <v>2.5</v>
      </c>
    </row>
    <row r="11" spans="2:26" ht="12.75" customHeight="1" x14ac:dyDescent="0.2">
      <c r="B11" s="2" t="s">
        <v>4</v>
      </c>
      <c r="C11" s="4" t="s">
        <v>22</v>
      </c>
      <c r="D11" s="20">
        <v>4.7</v>
      </c>
      <c r="E11" s="20">
        <v>4.4000000000000004</v>
      </c>
      <c r="F11" s="20">
        <v>4.0999999999999996</v>
      </c>
      <c r="G11" s="20">
        <v>4.0999999999999996</v>
      </c>
      <c r="H11" s="20">
        <v>4</v>
      </c>
      <c r="I11" s="20">
        <v>3.9</v>
      </c>
      <c r="J11" s="20">
        <v>3.8</v>
      </c>
      <c r="K11" s="20">
        <v>3.9</v>
      </c>
      <c r="L11" s="20">
        <v>4.0999999999999996</v>
      </c>
      <c r="M11" s="20">
        <v>4.2</v>
      </c>
      <c r="N11" s="20">
        <v>4.2</v>
      </c>
      <c r="O11" s="20">
        <v>4</v>
      </c>
      <c r="P11" s="20">
        <v>3.8</v>
      </c>
      <c r="Q11" s="20">
        <v>3.7</v>
      </c>
      <c r="R11" s="20">
        <v>3.6</v>
      </c>
      <c r="S11" s="20">
        <v>3.3</v>
      </c>
      <c r="T11" s="20">
        <v>3.3</v>
      </c>
      <c r="U11" s="28" t="s">
        <v>70</v>
      </c>
      <c r="V11" s="5"/>
      <c r="W11" s="20">
        <v>4.26</v>
      </c>
      <c r="X11" s="20">
        <v>3.9249999999999998</v>
      </c>
      <c r="Y11" s="20">
        <v>3.9166666666666665</v>
      </c>
      <c r="Z11" s="20">
        <v>3.3</v>
      </c>
    </row>
    <row r="12" spans="2:26" ht="12.75" customHeight="1" x14ac:dyDescent="0.2">
      <c r="B12" s="2" t="s">
        <v>7</v>
      </c>
      <c r="C12" s="4" t="s">
        <v>23</v>
      </c>
      <c r="D12" s="20">
        <v>9.6999999999999993</v>
      </c>
      <c r="E12" s="20">
        <v>9.4</v>
      </c>
      <c r="F12" s="20">
        <v>9.1999999999999993</v>
      </c>
      <c r="G12" s="20">
        <v>9.1999999999999993</v>
      </c>
      <c r="H12" s="20">
        <v>9.3000000000000007</v>
      </c>
      <c r="I12" s="20">
        <v>9.6999999999999993</v>
      </c>
      <c r="J12" s="20">
        <v>9.6</v>
      </c>
      <c r="K12" s="20">
        <v>9.3000000000000007</v>
      </c>
      <c r="L12" s="20">
        <v>9.5</v>
      </c>
      <c r="M12" s="20">
        <v>10.4</v>
      </c>
      <c r="N12" s="20">
        <v>11.1</v>
      </c>
      <c r="O12" s="20">
        <v>10.9</v>
      </c>
      <c r="P12" s="20">
        <v>10</v>
      </c>
      <c r="Q12" s="20">
        <v>8.9</v>
      </c>
      <c r="R12" s="20">
        <v>7.9</v>
      </c>
      <c r="S12" s="20">
        <v>7.1</v>
      </c>
      <c r="T12" s="20">
        <v>6.5</v>
      </c>
      <c r="U12" s="28" t="s">
        <v>70</v>
      </c>
      <c r="V12" s="5"/>
      <c r="W12" s="20">
        <v>9.36</v>
      </c>
      <c r="X12" s="20">
        <v>9.5249999999999986</v>
      </c>
      <c r="Y12" s="20">
        <v>9.8666666666666654</v>
      </c>
      <c r="Z12" s="20">
        <v>6.8</v>
      </c>
    </row>
    <row r="13" spans="2:26" ht="12.75" customHeight="1" x14ac:dyDescent="0.2">
      <c r="B13" s="2" t="s">
        <v>5</v>
      </c>
      <c r="C13" s="4" t="s">
        <v>31</v>
      </c>
      <c r="D13" s="20">
        <v>4.4000000000000004</v>
      </c>
      <c r="E13" s="20">
        <v>4.4000000000000004</v>
      </c>
      <c r="F13" s="20">
        <v>4.8</v>
      </c>
      <c r="G13" s="20">
        <v>5.5</v>
      </c>
      <c r="H13" s="20">
        <v>5.8</v>
      </c>
      <c r="I13" s="20">
        <v>5.5</v>
      </c>
      <c r="J13" s="20">
        <v>5</v>
      </c>
      <c r="K13" s="20">
        <v>4.7</v>
      </c>
      <c r="L13" s="20">
        <v>4.7</v>
      </c>
      <c r="M13" s="20">
        <v>4.7</v>
      </c>
      <c r="N13" s="20">
        <v>4.5999999999999996</v>
      </c>
      <c r="O13" s="20">
        <v>4.5999999999999996</v>
      </c>
      <c r="P13" s="20">
        <v>4.5999999999999996</v>
      </c>
      <c r="Q13" s="20">
        <v>4.4000000000000004</v>
      </c>
      <c r="R13" s="20">
        <v>4.2</v>
      </c>
      <c r="S13" s="20">
        <v>4</v>
      </c>
      <c r="T13" s="20">
        <v>3.8</v>
      </c>
      <c r="U13" s="28" t="s">
        <v>70</v>
      </c>
      <c r="V13" s="5"/>
      <c r="W13" s="20">
        <v>4.9800000000000004</v>
      </c>
      <c r="X13" s="20">
        <v>4.9749999999999996</v>
      </c>
      <c r="Y13" s="20">
        <v>4.5166666666666666</v>
      </c>
      <c r="Z13" s="20">
        <v>3.9</v>
      </c>
    </row>
    <row r="14" spans="2:26" ht="12.75" customHeight="1" x14ac:dyDescent="0.2">
      <c r="B14" s="2" t="s">
        <v>8</v>
      </c>
      <c r="C14" s="4" t="s">
        <v>32</v>
      </c>
      <c r="D14" s="20">
        <v>21.8</v>
      </c>
      <c r="E14" s="20">
        <v>21.7</v>
      </c>
      <c r="F14" s="20">
        <v>22.3</v>
      </c>
      <c r="G14" s="20">
        <v>22.6</v>
      </c>
      <c r="H14" s="20">
        <v>21.6</v>
      </c>
      <c r="I14" s="20">
        <v>19.600000000000001</v>
      </c>
      <c r="J14" s="20">
        <v>17.600000000000001</v>
      </c>
      <c r="K14" s="20">
        <v>15.7</v>
      </c>
      <c r="L14" s="20">
        <v>14.2</v>
      </c>
      <c r="M14" s="20">
        <v>12.6</v>
      </c>
      <c r="N14" s="20">
        <v>11.2</v>
      </c>
      <c r="O14" s="20">
        <v>10.199999999999999</v>
      </c>
      <c r="P14" s="20">
        <v>9.5</v>
      </c>
      <c r="Q14" s="20">
        <v>9.3000000000000007</v>
      </c>
      <c r="R14" s="20">
        <v>9.3000000000000007</v>
      </c>
      <c r="S14" s="20">
        <v>9</v>
      </c>
      <c r="T14" s="20">
        <v>8.8000000000000007</v>
      </c>
      <c r="U14" s="28" t="s">
        <v>70</v>
      </c>
      <c r="V14" s="5"/>
      <c r="W14" s="20">
        <v>22</v>
      </c>
      <c r="X14" s="20">
        <v>16.775000000000002</v>
      </c>
      <c r="Y14" s="20">
        <v>10.35</v>
      </c>
      <c r="Z14" s="20">
        <v>8.9</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3" t="s">
        <v>100</v>
      </c>
      <c r="C16" s="55" t="s">
        <v>96</v>
      </c>
      <c r="D16" s="57">
        <v>11.907087063154091</v>
      </c>
      <c r="E16" s="57">
        <v>11.305443211731253</v>
      </c>
      <c r="F16" s="57">
        <v>10.767438724844409</v>
      </c>
      <c r="G16" s="57">
        <v>10.26610676540384</v>
      </c>
      <c r="H16" s="57">
        <v>9.707249789128868</v>
      </c>
      <c r="I16" s="57">
        <v>8.996924334955807</v>
      </c>
      <c r="J16" s="57">
        <v>8.3095348508388902</v>
      </c>
      <c r="K16" s="57">
        <v>7.6817544827514288</v>
      </c>
      <c r="L16" s="57">
        <v>7.2824483217474203</v>
      </c>
      <c r="M16" s="57">
        <v>7.0614593186889989</v>
      </c>
      <c r="N16" s="57">
        <v>6.878631718617938</v>
      </c>
      <c r="O16" s="57">
        <v>6.7086702913771941</v>
      </c>
      <c r="P16" s="57">
        <v>6.576927613311204</v>
      </c>
      <c r="Q16" s="57">
        <v>6.4497850702874064</v>
      </c>
      <c r="R16" s="57">
        <v>6.3479337263247961</v>
      </c>
      <c r="S16" s="57">
        <v>6.2620351668570322</v>
      </c>
      <c r="T16" s="57">
        <v>6.2099448392728664</v>
      </c>
      <c r="U16" s="59" t="s">
        <v>70</v>
      </c>
      <c r="V16" s="56"/>
      <c r="W16" s="57">
        <v>10.790665110852492</v>
      </c>
      <c r="X16" s="57">
        <v>8.0676654975733868</v>
      </c>
      <c r="Y16" s="57">
        <v>6.6705679564345894</v>
      </c>
      <c r="Z16" s="57">
        <v>6.2359900030649493</v>
      </c>
    </row>
    <row r="17" spans="2:26" x14ac:dyDescent="0.2">
      <c r="B17" s="6" t="s">
        <v>47</v>
      </c>
      <c r="C17" s="7"/>
      <c r="D17" s="7"/>
      <c r="E17" s="7"/>
      <c r="F17" s="7"/>
      <c r="G17" s="7"/>
      <c r="H17" s="7"/>
      <c r="I17" s="7"/>
      <c r="J17" s="7"/>
      <c r="K17" s="7"/>
      <c r="L17" s="7"/>
      <c r="M17" s="7"/>
      <c r="N17" s="7"/>
      <c r="O17" s="7"/>
      <c r="P17" s="7"/>
      <c r="Q17" s="7"/>
      <c r="R17" s="7"/>
      <c r="S17" s="7"/>
      <c r="T17" s="7"/>
      <c r="U17" s="7"/>
      <c r="V17" s="7"/>
      <c r="W17" s="8"/>
      <c r="X17" s="8"/>
      <c r="Y17" s="8"/>
      <c r="Z17" s="8"/>
    </row>
    <row r="18" spans="2:26" x14ac:dyDescent="0.2">
      <c r="B18" s="141" t="s">
        <v>106</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x14ac:dyDescent="0.2">
      <c r="B19" s="38" t="s">
        <v>102</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4"/>
      <c r="W20" s="5"/>
      <c r="X20" s="5"/>
      <c r="Y20" s="5"/>
      <c r="Z20" s="5"/>
    </row>
    <row r="22" spans="2:26" x14ac:dyDescent="0.2">
      <c r="B22" s="18" t="str">
        <f>+B3</f>
        <v>Prevalencia de desnutrición(1). América Latina.</v>
      </c>
      <c r="C22" s="7"/>
      <c r="D22" s="7"/>
      <c r="E22" s="7"/>
      <c r="F22" s="7"/>
      <c r="G22" s="7"/>
      <c r="H22" s="7"/>
      <c r="I22" s="7"/>
      <c r="J22" s="7"/>
      <c r="K22" s="7"/>
      <c r="L22" s="7"/>
      <c r="M22" s="7"/>
      <c r="N22" s="7"/>
      <c r="O22" s="7"/>
      <c r="P22" s="7"/>
      <c r="Q22" s="11"/>
    </row>
    <row r="23" spans="2:26" x14ac:dyDescent="0.2">
      <c r="B23" s="19" t="str">
        <f t="shared" ref="B23:B24" si="0">+B4</f>
        <v>Años 2000-2016.</v>
      </c>
      <c r="Q23" s="13"/>
    </row>
    <row r="24" spans="2:26" x14ac:dyDescent="0.2">
      <c r="B24" s="17" t="str">
        <f t="shared" si="0"/>
        <v>En porcentaje sobre la población total.</v>
      </c>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4" t="str">
        <f>+B19</f>
        <v>Fuente: elaboración propia con base en Banco Mundial.</v>
      </c>
      <c r="C49" s="15"/>
      <c r="D49" s="15"/>
      <c r="E49" s="15"/>
      <c r="F49" s="15"/>
      <c r="G49" s="15"/>
      <c r="H49" s="15"/>
      <c r="I49" s="15"/>
      <c r="J49" s="15"/>
      <c r="K49" s="15"/>
      <c r="L49" s="15"/>
      <c r="M49" s="15"/>
      <c r="N49" s="15"/>
      <c r="O49" s="15"/>
      <c r="P49" s="15"/>
      <c r="Q49" s="16"/>
    </row>
  </sheetData>
  <mergeCells count="1">
    <mergeCell ref="B18:Z18"/>
  </mergeCells>
  <hyperlinks>
    <hyperlink ref="R1" location="INDICE!A1" display="Índice"/>
  </hyperlinks>
  <pageMargins left="0.7" right="0.7" top="0.75" bottom="0.75" header="0.3" footer="0.3"/>
  <pageSetup scale="5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5"/>
    <pageSetUpPr fitToPage="1"/>
  </sheetPr>
  <dimension ref="B1:Z51"/>
  <sheetViews>
    <sheetView zoomScaleNormal="100" zoomScaleSheetLayoutView="85" workbookViewId="0">
      <selection activeCell="B21" sqref="B21"/>
    </sheetView>
  </sheetViews>
  <sheetFormatPr baseColWidth="10" defaultRowHeight="12" x14ac:dyDescent="0.2"/>
  <cols>
    <col min="1" max="1" width="1.7109375" style="77" customWidth="1"/>
    <col min="2" max="2" width="22.7109375" style="77" customWidth="1"/>
    <col min="3" max="3" width="4.7109375" style="77" customWidth="1"/>
    <col min="4" max="13" width="8.7109375" style="77" customWidth="1"/>
    <col min="14" max="16384" width="11.42578125" style="77"/>
  </cols>
  <sheetData>
    <row r="1" spans="2:26" s="2" customFormat="1" ht="26.25" x14ac:dyDescent="0.35">
      <c r="B1" s="93" t="s">
        <v>161</v>
      </c>
      <c r="C1" s="89"/>
      <c r="D1" s="90"/>
      <c r="E1" s="54"/>
      <c r="F1" s="54"/>
      <c r="G1" s="54"/>
      <c r="H1" s="54"/>
      <c r="I1" s="54"/>
      <c r="J1" s="54"/>
      <c r="K1" s="54"/>
      <c r="L1" s="54"/>
      <c r="M1" s="54"/>
      <c r="N1" s="54"/>
      <c r="O1" s="54"/>
      <c r="P1" s="54"/>
      <c r="R1" s="105" t="s">
        <v>169</v>
      </c>
    </row>
    <row r="2" spans="2:26" s="2" customFormat="1" x14ac:dyDescent="0.2">
      <c r="B2" s="3" t="s">
        <v>289</v>
      </c>
    </row>
    <row r="3" spans="2:26" x14ac:dyDescent="0.2">
      <c r="B3" s="78" t="s">
        <v>143</v>
      </c>
      <c r="C3" s="78"/>
    </row>
    <row r="4" spans="2:26" ht="14.25" x14ac:dyDescent="0.2">
      <c r="B4" s="78" t="s">
        <v>145</v>
      </c>
      <c r="C4" s="78"/>
    </row>
    <row r="5" spans="2:26" x14ac:dyDescent="0.2">
      <c r="B5" s="85" t="s">
        <v>141</v>
      </c>
      <c r="C5" s="85"/>
    </row>
    <row r="7" spans="2:26" x14ac:dyDescent="0.2">
      <c r="B7" s="145"/>
      <c r="C7" s="145"/>
      <c r="D7" s="147">
        <v>2000</v>
      </c>
      <c r="E7" s="147"/>
      <c r="F7" s="147">
        <v>2005</v>
      </c>
      <c r="G7" s="147"/>
      <c r="H7" s="147">
        <v>2009</v>
      </c>
      <c r="I7" s="147"/>
      <c r="J7" s="147">
        <v>2015</v>
      </c>
      <c r="K7" s="147"/>
      <c r="L7" s="147">
        <v>2017</v>
      </c>
      <c r="M7" s="147"/>
      <c r="N7" s="80"/>
      <c r="O7" s="143"/>
      <c r="P7" s="143"/>
      <c r="Q7" s="143"/>
      <c r="R7" s="143"/>
      <c r="S7" s="143"/>
      <c r="T7" s="143"/>
      <c r="U7" s="143"/>
      <c r="V7" s="143"/>
      <c r="W7" s="143"/>
      <c r="X7" s="143"/>
      <c r="Y7" s="143"/>
      <c r="Z7" s="143"/>
    </row>
    <row r="8" spans="2:26" x14ac:dyDescent="0.2">
      <c r="B8" s="146"/>
      <c r="C8" s="146"/>
      <c r="D8" s="126" t="s">
        <v>142</v>
      </c>
      <c r="E8" s="126" t="s">
        <v>144</v>
      </c>
      <c r="F8" s="126" t="s">
        <v>142</v>
      </c>
      <c r="G8" s="126" t="s">
        <v>144</v>
      </c>
      <c r="H8" s="126" t="s">
        <v>142</v>
      </c>
      <c r="I8" s="126" t="s">
        <v>144</v>
      </c>
      <c r="J8" s="126" t="s">
        <v>142</v>
      </c>
      <c r="K8" s="126" t="s">
        <v>144</v>
      </c>
      <c r="L8" s="126" t="s">
        <v>142</v>
      </c>
      <c r="M8" s="126" t="s">
        <v>144</v>
      </c>
      <c r="N8" s="79"/>
      <c r="O8" s="79"/>
      <c r="P8" s="79"/>
      <c r="Q8" s="79"/>
      <c r="R8" s="79"/>
      <c r="S8" s="79"/>
      <c r="T8" s="79"/>
      <c r="U8" s="79"/>
      <c r="V8" s="79"/>
      <c r="W8" s="79"/>
      <c r="X8" s="79"/>
      <c r="Y8" s="79"/>
      <c r="Z8" s="79"/>
    </row>
    <row r="9" spans="2:26" x14ac:dyDescent="0.2">
      <c r="B9" s="2" t="s">
        <v>1</v>
      </c>
      <c r="C9" s="4" t="s">
        <v>19</v>
      </c>
      <c r="D9" s="87">
        <v>1.0999999999999943</v>
      </c>
      <c r="E9" s="88">
        <v>37.700000000000003</v>
      </c>
      <c r="F9" s="87">
        <v>1.0999999999999943</v>
      </c>
      <c r="G9" s="88">
        <v>37</v>
      </c>
      <c r="H9" s="87">
        <v>0.5</v>
      </c>
      <c r="I9" s="88">
        <v>34.900000000000006</v>
      </c>
      <c r="J9" s="87">
        <v>0.20000000000000284</v>
      </c>
      <c r="K9" s="88">
        <v>29.700000000000003</v>
      </c>
      <c r="L9" s="81">
        <v>0.20000000000000284</v>
      </c>
      <c r="M9" s="82">
        <v>29.599999999999994</v>
      </c>
      <c r="N9" s="81"/>
      <c r="O9" s="81"/>
      <c r="P9" s="81"/>
      <c r="Q9" s="81"/>
      <c r="R9" s="81"/>
      <c r="S9" s="81"/>
      <c r="T9" s="81"/>
      <c r="U9" s="81"/>
      <c r="V9" s="81"/>
      <c r="W9" s="81"/>
      <c r="X9" s="81"/>
      <c r="Y9" s="81"/>
      <c r="Z9" s="81"/>
    </row>
    <row r="10" spans="2:26" x14ac:dyDescent="0.2">
      <c r="B10" s="2" t="s">
        <v>6</v>
      </c>
      <c r="C10" s="4" t="s">
        <v>20</v>
      </c>
      <c r="D10" s="87">
        <v>29.599999999999994</v>
      </c>
      <c r="E10" s="88">
        <v>67.599999999999994</v>
      </c>
      <c r="F10" s="87">
        <v>20.400000000000006</v>
      </c>
      <c r="G10" s="88">
        <v>59.6</v>
      </c>
      <c r="H10" s="87">
        <v>32.400000000000006</v>
      </c>
      <c r="I10" s="88">
        <v>56</v>
      </c>
      <c r="J10" s="87">
        <v>27.799999999999997</v>
      </c>
      <c r="K10" s="88">
        <v>53.8</v>
      </c>
      <c r="L10" s="81">
        <v>27.5</v>
      </c>
      <c r="M10" s="82">
        <v>52.4</v>
      </c>
      <c r="N10" s="81"/>
      <c r="O10" s="81"/>
      <c r="P10" s="81"/>
      <c r="Q10" s="81"/>
      <c r="R10" s="81"/>
      <c r="S10" s="81"/>
      <c r="T10" s="81"/>
      <c r="U10" s="81"/>
      <c r="V10" s="81"/>
      <c r="W10" s="81"/>
      <c r="X10" s="81"/>
      <c r="Y10" s="81"/>
      <c r="Z10" s="81"/>
    </row>
    <row r="11" spans="2:26" ht="14.25" x14ac:dyDescent="0.2">
      <c r="B11" s="2" t="s">
        <v>83</v>
      </c>
      <c r="C11" s="4" t="s">
        <v>21</v>
      </c>
      <c r="D11" s="87">
        <v>19.100000000000001</v>
      </c>
      <c r="E11" s="88">
        <v>58</v>
      </c>
      <c r="F11" s="87">
        <v>19.100000000000001</v>
      </c>
      <c r="G11" s="88">
        <v>58</v>
      </c>
      <c r="H11" s="87">
        <v>18.3</v>
      </c>
      <c r="I11" s="88">
        <v>55.5</v>
      </c>
      <c r="J11" s="87">
        <v>16.7</v>
      </c>
      <c r="K11" s="88">
        <v>49.7</v>
      </c>
      <c r="L11" s="81">
        <v>16.7</v>
      </c>
      <c r="M11" s="82">
        <v>49.7</v>
      </c>
      <c r="N11" s="81"/>
      <c r="O11" s="81"/>
      <c r="P11" s="81"/>
      <c r="Q11" s="81"/>
      <c r="R11" s="81"/>
      <c r="S11" s="81"/>
      <c r="T11" s="81"/>
      <c r="U11" s="81"/>
      <c r="V11" s="81"/>
      <c r="W11" s="81"/>
      <c r="X11" s="81"/>
      <c r="Y11" s="81"/>
      <c r="Z11" s="81"/>
    </row>
    <row r="12" spans="2:26" x14ac:dyDescent="0.2">
      <c r="B12" s="2" t="s">
        <v>4</v>
      </c>
      <c r="C12" s="4" t="s">
        <v>22</v>
      </c>
      <c r="D12" s="87">
        <v>4.9000000000000057</v>
      </c>
      <c r="E12" s="88">
        <v>15</v>
      </c>
      <c r="F12" s="87">
        <v>3.9000000000000057</v>
      </c>
      <c r="G12" s="88">
        <v>11.799999999999997</v>
      </c>
      <c r="H12" s="87">
        <v>3.2999999999999972</v>
      </c>
      <c r="I12" s="88">
        <v>9.4000000000000057</v>
      </c>
      <c r="J12" s="87">
        <v>2.2000000000000028</v>
      </c>
      <c r="K12" s="88">
        <v>5.0999999999999943</v>
      </c>
      <c r="L12" s="81">
        <v>2.9000000000000057</v>
      </c>
      <c r="M12" s="82">
        <v>6.2000000000000028</v>
      </c>
      <c r="N12" s="81"/>
      <c r="O12" s="81"/>
      <c r="P12" s="81"/>
      <c r="Q12" s="81"/>
      <c r="R12" s="81"/>
      <c r="S12" s="81"/>
      <c r="T12" s="81"/>
      <c r="U12" s="81"/>
      <c r="V12" s="81"/>
      <c r="W12" s="81"/>
      <c r="X12" s="81"/>
      <c r="Y12" s="81"/>
      <c r="Z12" s="81"/>
    </row>
    <row r="13" spans="2:26" x14ac:dyDescent="0.2">
      <c r="B13" s="2" t="s">
        <v>7</v>
      </c>
      <c r="C13" s="4" t="s">
        <v>23</v>
      </c>
      <c r="D13" s="87">
        <v>9.5999999999999943</v>
      </c>
      <c r="E13" s="88">
        <v>13.599999999999994</v>
      </c>
      <c r="F13" s="87">
        <v>9.5999999999999943</v>
      </c>
      <c r="G13" s="88">
        <v>13.599999999999994</v>
      </c>
      <c r="H13" s="87">
        <v>10.599999999999994</v>
      </c>
      <c r="I13" s="88">
        <v>15.5</v>
      </c>
      <c r="J13" s="87">
        <v>9.5</v>
      </c>
      <c r="K13" s="88">
        <v>11.900000000000006</v>
      </c>
      <c r="L13" s="81">
        <v>9.5</v>
      </c>
      <c r="M13" s="82">
        <v>10.900000000000006</v>
      </c>
      <c r="N13" s="81"/>
      <c r="O13" s="81"/>
      <c r="P13" s="81"/>
      <c r="Q13" s="81"/>
      <c r="R13" s="81"/>
      <c r="S13" s="81"/>
      <c r="T13" s="81"/>
      <c r="U13" s="81"/>
      <c r="V13" s="81"/>
      <c r="W13" s="81"/>
      <c r="X13" s="81"/>
      <c r="Y13" s="81"/>
      <c r="Z13" s="81"/>
    </row>
    <row r="14" spans="2:26" x14ac:dyDescent="0.2">
      <c r="B14" s="2" t="s">
        <v>5</v>
      </c>
      <c r="C14" s="4" t="s">
        <v>31</v>
      </c>
      <c r="D14" s="87">
        <v>10.200000000000003</v>
      </c>
      <c r="E14" s="88">
        <v>18.200000000000003</v>
      </c>
      <c r="F14" s="87">
        <v>9.5</v>
      </c>
      <c r="G14" s="88">
        <v>17</v>
      </c>
      <c r="H14" s="87">
        <v>11.200000000000003</v>
      </c>
      <c r="I14" s="88">
        <v>17</v>
      </c>
      <c r="J14" s="87">
        <v>7.0999999999999943</v>
      </c>
      <c r="K14" s="88">
        <v>14.599999999999994</v>
      </c>
      <c r="L14" s="81">
        <v>7.0999999999999943</v>
      </c>
      <c r="M14" s="82">
        <v>13.099999999999994</v>
      </c>
      <c r="N14" s="81"/>
      <c r="O14" s="81"/>
      <c r="P14" s="81"/>
      <c r="Q14" s="81"/>
      <c r="R14" s="81"/>
      <c r="S14" s="81"/>
      <c r="T14" s="81"/>
      <c r="U14" s="81"/>
      <c r="V14" s="81"/>
      <c r="W14" s="81"/>
      <c r="X14" s="81"/>
      <c r="Y14" s="81"/>
      <c r="Z14" s="81"/>
    </row>
    <row r="15" spans="2:26" x14ac:dyDescent="0.2">
      <c r="B15" s="2" t="s">
        <v>8</v>
      </c>
      <c r="C15" s="4" t="s">
        <v>32</v>
      </c>
      <c r="D15" s="87">
        <v>32.200000000000003</v>
      </c>
      <c r="E15" s="88">
        <v>43</v>
      </c>
      <c r="F15" s="87">
        <v>31.599999999999994</v>
      </c>
      <c r="G15" s="88">
        <v>37.700000000000003</v>
      </c>
      <c r="H15" s="87">
        <v>26.900000000000006</v>
      </c>
      <c r="I15" s="88">
        <v>29</v>
      </c>
      <c r="J15" s="87">
        <v>15.799999999999997</v>
      </c>
      <c r="K15" s="88">
        <v>25.200000000000003</v>
      </c>
      <c r="L15" s="81">
        <v>13.400000000000006</v>
      </c>
      <c r="M15" s="82">
        <v>23.799999999999997</v>
      </c>
      <c r="N15" s="81"/>
      <c r="O15" s="81"/>
      <c r="P15" s="81"/>
      <c r="Q15" s="81"/>
      <c r="R15" s="81"/>
      <c r="S15" s="81"/>
      <c r="T15" s="81"/>
      <c r="U15" s="81"/>
      <c r="V15" s="81"/>
      <c r="W15" s="81"/>
      <c r="X15" s="81"/>
      <c r="Y15" s="81"/>
      <c r="Z15" s="81"/>
    </row>
    <row r="16" spans="2:26" x14ac:dyDescent="0.2">
      <c r="B16" s="2"/>
      <c r="C16" s="4"/>
      <c r="D16" s="87"/>
      <c r="E16" s="88"/>
      <c r="F16" s="87"/>
      <c r="G16" s="88"/>
      <c r="H16" s="87"/>
      <c r="I16" s="88"/>
      <c r="J16" s="87"/>
      <c r="K16" s="88"/>
      <c r="L16" s="81"/>
      <c r="M16" s="82"/>
      <c r="N16" s="81"/>
      <c r="O16" s="81"/>
      <c r="P16" s="81"/>
      <c r="Q16" s="81"/>
      <c r="R16" s="81"/>
      <c r="S16" s="81"/>
      <c r="T16" s="81"/>
      <c r="U16" s="81"/>
      <c r="V16" s="81"/>
      <c r="W16" s="81"/>
      <c r="X16" s="81"/>
      <c r="Y16" s="81"/>
      <c r="Z16" s="81"/>
    </row>
    <row r="17" spans="2:26" ht="14.25" x14ac:dyDescent="0.2">
      <c r="B17" s="3" t="s">
        <v>129</v>
      </c>
      <c r="C17" s="55" t="s">
        <v>96</v>
      </c>
      <c r="D17" s="138">
        <v>12.88</v>
      </c>
      <c r="E17" s="139">
        <v>39.869999999999997</v>
      </c>
      <c r="F17" s="138">
        <v>11.999999999999998</v>
      </c>
      <c r="G17" s="139">
        <v>36.169999999999995</v>
      </c>
      <c r="H17" s="138">
        <v>13.210000000000003</v>
      </c>
      <c r="I17" s="139">
        <v>34.799999999999997</v>
      </c>
      <c r="J17" s="138">
        <v>10.47</v>
      </c>
      <c r="K17" s="139">
        <v>32.969999999999992</v>
      </c>
      <c r="L17" s="140">
        <v>10.24</v>
      </c>
      <c r="M17" s="140">
        <v>32.209999999999994</v>
      </c>
      <c r="N17" s="84"/>
      <c r="O17" s="84"/>
      <c r="P17" s="84"/>
      <c r="Q17" s="84"/>
      <c r="R17" s="84"/>
      <c r="S17" s="84"/>
      <c r="T17" s="84"/>
      <c r="U17" s="84"/>
      <c r="V17" s="84"/>
      <c r="W17" s="84"/>
      <c r="X17" s="84"/>
      <c r="Y17" s="84"/>
      <c r="Z17" s="84"/>
    </row>
    <row r="18" spans="2:26" x14ac:dyDescent="0.2">
      <c r="B18" s="144" t="s">
        <v>47</v>
      </c>
      <c r="C18" s="144"/>
      <c r="D18" s="144"/>
      <c r="E18" s="144"/>
      <c r="F18" s="144"/>
      <c r="G18" s="144"/>
      <c r="H18" s="144"/>
      <c r="I18" s="144"/>
      <c r="J18" s="144"/>
      <c r="K18" s="144"/>
    </row>
    <row r="19" spans="2:26" x14ac:dyDescent="0.2">
      <c r="B19" s="86" t="s">
        <v>146</v>
      </c>
      <c r="C19" s="86"/>
      <c r="D19" s="86"/>
      <c r="E19" s="86"/>
      <c r="F19" s="86"/>
      <c r="G19" s="86"/>
      <c r="H19" s="86"/>
      <c r="I19" s="86"/>
      <c r="J19" s="86"/>
      <c r="K19" s="86"/>
    </row>
    <row r="20" spans="2:26" x14ac:dyDescent="0.2">
      <c r="B20" s="86" t="s">
        <v>320</v>
      </c>
      <c r="C20" s="86"/>
      <c r="D20" s="86"/>
      <c r="E20" s="86"/>
      <c r="F20" s="86"/>
      <c r="G20" s="86"/>
      <c r="H20" s="86"/>
      <c r="I20" s="86"/>
      <c r="J20" s="86"/>
      <c r="K20" s="86"/>
    </row>
    <row r="21" spans="2:26" x14ac:dyDescent="0.2">
      <c r="B21" s="24" t="s">
        <v>319</v>
      </c>
      <c r="C21" s="86"/>
      <c r="D21" s="86"/>
      <c r="E21" s="86"/>
      <c r="F21" s="86"/>
      <c r="G21" s="86"/>
      <c r="H21" s="86"/>
      <c r="I21" s="86"/>
      <c r="J21" s="86"/>
      <c r="K21" s="86"/>
    </row>
    <row r="22" spans="2:26" x14ac:dyDescent="0.2">
      <c r="B22" s="77" t="s">
        <v>57</v>
      </c>
    </row>
    <row r="24" spans="2:26" x14ac:dyDescent="0.2">
      <c r="B24" s="18" t="str">
        <f>+B3</f>
        <v>Falta de disponibilidad de servicios en la vivienda. América Latina.</v>
      </c>
      <c r="C24" s="7"/>
      <c r="D24" s="7"/>
      <c r="E24" s="7"/>
      <c r="F24" s="7"/>
      <c r="G24" s="7"/>
      <c r="H24" s="7"/>
      <c r="I24" s="7"/>
      <c r="J24" s="7"/>
      <c r="K24" s="7"/>
      <c r="L24" s="7"/>
      <c r="M24" s="7"/>
      <c r="N24" s="7"/>
      <c r="O24" s="7"/>
      <c r="P24" s="7"/>
      <c r="Q24" s="11"/>
    </row>
    <row r="25" spans="2:26" x14ac:dyDescent="0.2">
      <c r="B25" s="19" t="str">
        <f t="shared" ref="B25:B26" si="0">+B4</f>
        <v>Años 2000-2017(1).</v>
      </c>
      <c r="C25" s="2"/>
      <c r="D25" s="2"/>
      <c r="E25" s="2"/>
      <c r="F25" s="2"/>
      <c r="G25" s="2"/>
      <c r="H25" s="2"/>
      <c r="I25" s="2"/>
      <c r="J25" s="2"/>
      <c r="K25" s="2"/>
      <c r="L25" s="2"/>
      <c r="M25" s="2"/>
      <c r="N25" s="2"/>
      <c r="O25" s="2"/>
      <c r="P25" s="2"/>
      <c r="Q25" s="13"/>
    </row>
    <row r="26" spans="2:26" x14ac:dyDescent="0.2">
      <c r="B26" s="17" t="str">
        <f t="shared" si="0"/>
        <v>En porcentaje sobre el total de hogares.</v>
      </c>
      <c r="C26" s="2"/>
      <c r="D26" s="2"/>
      <c r="E26" s="2"/>
      <c r="F26" s="2"/>
      <c r="G26" s="2"/>
      <c r="H26" s="2"/>
      <c r="I26" s="2"/>
      <c r="J26" s="2"/>
      <c r="K26" s="2"/>
      <c r="L26" s="2"/>
      <c r="M26" s="2"/>
      <c r="N26" s="2"/>
      <c r="O26" s="2"/>
      <c r="P26" s="2"/>
      <c r="Q26" s="13"/>
    </row>
    <row r="27" spans="2:26" x14ac:dyDescent="0.2">
      <c r="B27" s="12"/>
      <c r="C27" s="2"/>
      <c r="D27" s="2"/>
      <c r="E27" s="2"/>
      <c r="F27" s="2"/>
      <c r="G27" s="2"/>
      <c r="H27" s="2"/>
      <c r="I27" s="2"/>
      <c r="J27" s="2"/>
      <c r="K27" s="2"/>
      <c r="L27" s="2"/>
      <c r="M27" s="2"/>
      <c r="N27" s="2"/>
      <c r="O27" s="2"/>
      <c r="P27" s="2"/>
      <c r="Q27" s="13"/>
    </row>
    <row r="28" spans="2:26" x14ac:dyDescent="0.2">
      <c r="B28" s="12"/>
      <c r="C28" s="2"/>
      <c r="D28" s="2"/>
      <c r="E28" s="2"/>
      <c r="F28" s="2"/>
      <c r="G28" s="2"/>
      <c r="H28" s="2"/>
      <c r="I28" s="2"/>
      <c r="J28" s="2"/>
      <c r="K28" s="2"/>
      <c r="L28" s="2"/>
      <c r="M28" s="2"/>
      <c r="N28" s="2"/>
      <c r="O28" s="2"/>
      <c r="P28" s="2"/>
      <c r="Q28" s="13"/>
    </row>
    <row r="29" spans="2:26" x14ac:dyDescent="0.2">
      <c r="B29" s="12"/>
      <c r="C29" s="2"/>
      <c r="D29" s="2"/>
      <c r="E29" s="2"/>
      <c r="F29" s="2"/>
      <c r="G29" s="2"/>
      <c r="H29" s="2"/>
      <c r="I29" s="2"/>
      <c r="J29" s="2"/>
      <c r="K29" s="2"/>
      <c r="L29" s="2"/>
      <c r="M29" s="2"/>
      <c r="N29" s="2"/>
      <c r="O29" s="2"/>
      <c r="P29" s="2"/>
      <c r="Q29" s="13"/>
    </row>
    <row r="30" spans="2:26" x14ac:dyDescent="0.2">
      <c r="B30" s="12"/>
      <c r="C30" s="2"/>
      <c r="D30" s="2"/>
      <c r="E30" s="2"/>
      <c r="F30" s="2"/>
      <c r="G30" s="2"/>
      <c r="H30" s="2"/>
      <c r="I30" s="2"/>
      <c r="J30" s="2"/>
      <c r="K30" s="2"/>
      <c r="L30" s="2"/>
      <c r="M30" s="2"/>
      <c r="N30" s="2"/>
      <c r="O30" s="2"/>
      <c r="P30" s="2"/>
      <c r="Q30" s="13"/>
    </row>
    <row r="31" spans="2:26" x14ac:dyDescent="0.2">
      <c r="B31" s="12"/>
      <c r="C31" s="2"/>
      <c r="D31" s="2"/>
      <c r="E31" s="2"/>
      <c r="F31" s="2"/>
      <c r="G31" s="2"/>
      <c r="H31" s="2"/>
      <c r="I31" s="2"/>
      <c r="J31" s="2"/>
      <c r="K31" s="2"/>
      <c r="L31" s="2"/>
      <c r="M31" s="2"/>
      <c r="N31" s="2"/>
      <c r="O31" s="2"/>
      <c r="P31" s="2"/>
      <c r="Q31" s="13"/>
    </row>
    <row r="32" spans="2:26" x14ac:dyDescent="0.2">
      <c r="B32" s="12"/>
      <c r="C32" s="2"/>
      <c r="D32" s="2"/>
      <c r="E32" s="2"/>
      <c r="F32" s="2"/>
      <c r="G32" s="2"/>
      <c r="H32" s="2"/>
      <c r="I32" s="2"/>
      <c r="J32" s="2"/>
      <c r="K32" s="2"/>
      <c r="L32" s="2"/>
      <c r="M32" s="2"/>
      <c r="N32" s="2"/>
      <c r="O32" s="2"/>
      <c r="P32" s="2"/>
      <c r="Q32" s="13"/>
    </row>
    <row r="33" spans="2:17" x14ac:dyDescent="0.2">
      <c r="B33" s="12"/>
      <c r="C33" s="2"/>
      <c r="D33" s="2"/>
      <c r="E33" s="2"/>
      <c r="F33" s="2"/>
      <c r="G33" s="2"/>
      <c r="H33" s="2"/>
      <c r="I33" s="2"/>
      <c r="J33" s="2"/>
      <c r="K33" s="2"/>
      <c r="L33" s="2"/>
      <c r="M33" s="2"/>
      <c r="N33" s="2"/>
      <c r="O33" s="2"/>
      <c r="P33" s="2"/>
      <c r="Q33" s="13"/>
    </row>
    <row r="34" spans="2:17" x14ac:dyDescent="0.2">
      <c r="B34" s="12"/>
      <c r="C34" s="2"/>
      <c r="D34" s="2"/>
      <c r="E34" s="2"/>
      <c r="F34" s="2"/>
      <c r="G34" s="2"/>
      <c r="H34" s="2"/>
      <c r="I34" s="2"/>
      <c r="J34" s="2"/>
      <c r="K34" s="2"/>
      <c r="L34" s="2"/>
      <c r="M34" s="2"/>
      <c r="N34" s="2"/>
      <c r="O34" s="2"/>
      <c r="P34" s="2"/>
      <c r="Q34" s="13"/>
    </row>
    <row r="35" spans="2:17" x14ac:dyDescent="0.2">
      <c r="B35" s="12"/>
      <c r="C35" s="2"/>
      <c r="D35" s="2"/>
      <c r="E35" s="2"/>
      <c r="F35" s="2"/>
      <c r="G35" s="2"/>
      <c r="H35" s="2"/>
      <c r="I35" s="2"/>
      <c r="J35" s="2"/>
      <c r="K35" s="2"/>
      <c r="L35" s="2"/>
      <c r="M35" s="2"/>
      <c r="N35" s="2"/>
      <c r="O35" s="2"/>
      <c r="P35" s="2"/>
      <c r="Q35" s="13"/>
    </row>
    <row r="36" spans="2:17" x14ac:dyDescent="0.2">
      <c r="B36" s="12"/>
      <c r="C36" s="2"/>
      <c r="D36" s="2"/>
      <c r="E36" s="2"/>
      <c r="F36" s="2"/>
      <c r="G36" s="2"/>
      <c r="H36" s="2"/>
      <c r="I36" s="2"/>
      <c r="J36" s="2"/>
      <c r="K36" s="2"/>
      <c r="L36" s="2"/>
      <c r="M36" s="2"/>
      <c r="N36" s="2"/>
      <c r="O36" s="2"/>
      <c r="P36" s="2"/>
      <c r="Q36" s="13"/>
    </row>
    <row r="37" spans="2:17" x14ac:dyDescent="0.2">
      <c r="B37" s="12"/>
      <c r="C37" s="2"/>
      <c r="D37" s="2"/>
      <c r="E37" s="2"/>
      <c r="F37" s="2"/>
      <c r="G37" s="2"/>
      <c r="H37" s="2"/>
      <c r="I37" s="2"/>
      <c r="J37" s="2"/>
      <c r="K37" s="2"/>
      <c r="L37" s="2"/>
      <c r="M37" s="2"/>
      <c r="N37" s="2"/>
      <c r="O37" s="2"/>
      <c r="P37" s="2"/>
      <c r="Q37" s="13"/>
    </row>
    <row r="38" spans="2:17" x14ac:dyDescent="0.2">
      <c r="B38" s="12"/>
      <c r="C38" s="2"/>
      <c r="D38" s="2"/>
      <c r="E38" s="2"/>
      <c r="F38" s="2"/>
      <c r="G38" s="2"/>
      <c r="H38" s="2"/>
      <c r="I38" s="2"/>
      <c r="J38" s="2"/>
      <c r="K38" s="2"/>
      <c r="L38" s="2"/>
      <c r="M38" s="2"/>
      <c r="N38" s="2"/>
      <c r="O38" s="2"/>
      <c r="P38" s="2"/>
      <c r="Q38" s="13"/>
    </row>
    <row r="39" spans="2:17" x14ac:dyDescent="0.2">
      <c r="B39" s="12"/>
      <c r="C39" s="2"/>
      <c r="D39" s="2"/>
      <c r="E39" s="2"/>
      <c r="F39" s="2"/>
      <c r="G39" s="2"/>
      <c r="H39" s="2"/>
      <c r="I39" s="2"/>
      <c r="J39" s="2"/>
      <c r="K39" s="2"/>
      <c r="L39" s="2"/>
      <c r="M39" s="2"/>
      <c r="N39" s="2"/>
      <c r="O39" s="2"/>
      <c r="P39" s="2"/>
      <c r="Q39" s="13"/>
    </row>
    <row r="40" spans="2:17" x14ac:dyDescent="0.2">
      <c r="B40" s="12"/>
      <c r="C40" s="2"/>
      <c r="D40" s="2"/>
      <c r="E40" s="2"/>
      <c r="F40" s="2"/>
      <c r="G40" s="2"/>
      <c r="H40" s="2"/>
      <c r="I40" s="2"/>
      <c r="J40" s="2"/>
      <c r="K40" s="2"/>
      <c r="L40" s="2"/>
      <c r="M40" s="2"/>
      <c r="N40" s="2"/>
      <c r="O40" s="2"/>
      <c r="P40" s="2"/>
      <c r="Q40" s="13"/>
    </row>
    <row r="41" spans="2:17" x14ac:dyDescent="0.2">
      <c r="B41" s="12"/>
      <c r="C41" s="2"/>
      <c r="D41" s="2"/>
      <c r="E41" s="2"/>
      <c r="F41" s="2"/>
      <c r="G41" s="2"/>
      <c r="H41" s="2"/>
      <c r="I41" s="2"/>
      <c r="J41" s="2"/>
      <c r="K41" s="2"/>
      <c r="L41" s="2"/>
      <c r="M41" s="2"/>
      <c r="N41" s="2"/>
      <c r="O41" s="2"/>
      <c r="P41" s="2"/>
      <c r="Q41" s="13"/>
    </row>
    <row r="42" spans="2:17" x14ac:dyDescent="0.2">
      <c r="B42" s="12"/>
      <c r="C42" s="2"/>
      <c r="D42" s="2"/>
      <c r="E42" s="2"/>
      <c r="F42" s="2"/>
      <c r="G42" s="2"/>
      <c r="H42" s="2"/>
      <c r="I42" s="2"/>
      <c r="J42" s="2"/>
      <c r="K42" s="2"/>
      <c r="L42" s="2"/>
      <c r="M42" s="2"/>
      <c r="N42" s="2"/>
      <c r="O42" s="2"/>
      <c r="P42" s="2"/>
      <c r="Q42" s="13"/>
    </row>
    <row r="43" spans="2:17" x14ac:dyDescent="0.2">
      <c r="B43" s="12"/>
      <c r="C43" s="2"/>
      <c r="D43" s="2"/>
      <c r="E43" s="2"/>
      <c r="F43" s="2"/>
      <c r="G43" s="2"/>
      <c r="H43" s="2"/>
      <c r="I43" s="2"/>
      <c r="J43" s="2"/>
      <c r="K43" s="2"/>
      <c r="L43" s="2"/>
      <c r="M43" s="2"/>
      <c r="N43" s="2"/>
      <c r="O43" s="2"/>
      <c r="P43" s="2"/>
      <c r="Q43" s="13"/>
    </row>
    <row r="44" spans="2:17" x14ac:dyDescent="0.2">
      <c r="B44" s="12"/>
      <c r="C44" s="2"/>
      <c r="D44" s="2"/>
      <c r="E44" s="2"/>
      <c r="F44" s="2"/>
      <c r="G44" s="2"/>
      <c r="H44" s="2"/>
      <c r="I44" s="2"/>
      <c r="J44" s="2"/>
      <c r="K44" s="2"/>
      <c r="L44" s="2"/>
      <c r="M44" s="2"/>
      <c r="N44" s="2"/>
      <c r="O44" s="2"/>
      <c r="P44" s="2"/>
      <c r="Q44" s="13"/>
    </row>
    <row r="45" spans="2:17" x14ac:dyDescent="0.2">
      <c r="B45" s="12"/>
      <c r="C45" s="2"/>
      <c r="D45" s="2"/>
      <c r="E45" s="2"/>
      <c r="F45" s="2"/>
      <c r="G45" s="2"/>
      <c r="H45" s="2"/>
      <c r="I45" s="2"/>
      <c r="J45" s="2"/>
      <c r="K45" s="2"/>
      <c r="L45" s="2"/>
      <c r="M45" s="2"/>
      <c r="N45" s="2"/>
      <c r="O45" s="2"/>
      <c r="P45" s="2"/>
      <c r="Q45" s="13"/>
    </row>
    <row r="46" spans="2:17" x14ac:dyDescent="0.2">
      <c r="B46" s="12"/>
      <c r="C46" s="2"/>
      <c r="D46" s="2"/>
      <c r="E46" s="2"/>
      <c r="F46" s="2"/>
      <c r="G46" s="2"/>
      <c r="H46" s="2"/>
      <c r="I46" s="2"/>
      <c r="J46" s="2"/>
      <c r="K46" s="2"/>
      <c r="L46" s="2"/>
      <c r="M46" s="2"/>
      <c r="N46" s="2"/>
      <c r="O46" s="2"/>
      <c r="P46" s="2"/>
      <c r="Q46" s="13"/>
    </row>
    <row r="47" spans="2:17" x14ac:dyDescent="0.2">
      <c r="B47" s="12"/>
      <c r="C47" s="2"/>
      <c r="D47" s="2"/>
      <c r="E47" s="2"/>
      <c r="F47" s="2"/>
      <c r="G47" s="2"/>
      <c r="H47" s="2"/>
      <c r="I47" s="2"/>
      <c r="J47" s="2"/>
      <c r="K47" s="2"/>
      <c r="L47" s="2"/>
      <c r="M47" s="2"/>
      <c r="N47" s="2"/>
      <c r="O47" s="2"/>
      <c r="P47" s="2"/>
      <c r="Q47" s="13"/>
    </row>
    <row r="48" spans="2:17" x14ac:dyDescent="0.2">
      <c r="B48" s="12"/>
      <c r="C48" s="2"/>
      <c r="D48" s="2"/>
      <c r="E48" s="2"/>
      <c r="F48" s="2"/>
      <c r="G48" s="2"/>
      <c r="H48" s="2"/>
      <c r="I48" s="2"/>
      <c r="J48" s="2"/>
      <c r="K48" s="2"/>
      <c r="L48" s="2"/>
      <c r="M48" s="2"/>
      <c r="N48" s="2"/>
      <c r="O48" s="2"/>
      <c r="P48" s="2"/>
      <c r="Q48" s="13"/>
    </row>
    <row r="49" spans="2:17" x14ac:dyDescent="0.2">
      <c r="B49" s="12"/>
      <c r="C49" s="2"/>
      <c r="D49" s="2"/>
      <c r="E49" s="2"/>
      <c r="F49" s="2"/>
      <c r="G49" s="2"/>
      <c r="H49" s="2"/>
      <c r="I49" s="2"/>
      <c r="J49" s="2"/>
      <c r="K49" s="2"/>
      <c r="L49" s="2"/>
      <c r="M49" s="2"/>
      <c r="N49" s="2"/>
      <c r="O49" s="2"/>
      <c r="P49" s="2"/>
      <c r="Q49" s="13"/>
    </row>
    <row r="50" spans="2:17" x14ac:dyDescent="0.2">
      <c r="B50" s="12"/>
      <c r="C50" s="2"/>
      <c r="D50" s="2"/>
      <c r="E50" s="2"/>
      <c r="F50" s="2"/>
      <c r="G50" s="2"/>
      <c r="H50" s="2"/>
      <c r="I50" s="2"/>
      <c r="J50" s="2"/>
      <c r="K50" s="2"/>
      <c r="L50" s="2"/>
      <c r="M50" s="2"/>
      <c r="N50" s="2"/>
      <c r="O50" s="2"/>
      <c r="P50" s="2"/>
      <c r="Q50" s="13"/>
    </row>
    <row r="51" spans="2:17" x14ac:dyDescent="0.2">
      <c r="B51" s="14" t="str">
        <f>+B21</f>
        <v>(3) Corresponde al promedio simple de los siguientes países: Argentina, Bolivia, Brasil, Chile, Colombia, Costa Rica, Guatemala, México, Perú y Uruguay.</v>
      </c>
      <c r="C51" s="15"/>
      <c r="D51" s="15"/>
      <c r="E51" s="15"/>
      <c r="F51" s="15"/>
      <c r="G51" s="15"/>
      <c r="H51" s="15"/>
      <c r="I51" s="15"/>
      <c r="J51" s="15"/>
      <c r="K51" s="15"/>
      <c r="L51" s="15"/>
      <c r="M51" s="15"/>
      <c r="N51" s="15"/>
      <c r="O51" s="15"/>
      <c r="P51" s="15"/>
      <c r="Q51" s="16"/>
    </row>
  </sheetData>
  <mergeCells count="12">
    <mergeCell ref="O7:Q7"/>
    <mergeCell ref="R7:T7"/>
    <mergeCell ref="U7:W7"/>
    <mergeCell ref="X7:Z7"/>
    <mergeCell ref="B18:K18"/>
    <mergeCell ref="B7:B8"/>
    <mergeCell ref="C7:C8"/>
    <mergeCell ref="D7:E7"/>
    <mergeCell ref="F7:G7"/>
    <mergeCell ref="H7:I7"/>
    <mergeCell ref="J7:K7"/>
    <mergeCell ref="L7:M7"/>
  </mergeCells>
  <hyperlinks>
    <hyperlink ref="R1" location="INDICE!A1" display="Índice"/>
  </hyperlinks>
  <pageMargins left="0.70866141732283472" right="0.70866141732283472" top="0.74803149606299213" bottom="0.74803149606299213" header="0.31496062992125984" footer="0.31496062992125984"/>
  <pageSetup paperSize="9" scale="6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5"/>
    <pageSetUpPr fitToPage="1"/>
  </sheetPr>
  <dimension ref="B1:Q49"/>
  <sheetViews>
    <sheetView zoomScaleNormal="100" zoomScaleSheetLayoutView="55" workbookViewId="0">
      <selection activeCell="N1" sqref="N1"/>
    </sheetView>
  </sheetViews>
  <sheetFormatPr baseColWidth="10" defaultRowHeight="12" x14ac:dyDescent="0.2"/>
  <cols>
    <col min="1" max="1" width="1.7109375" style="77" customWidth="1"/>
    <col min="2" max="2" width="22.7109375" style="77" customWidth="1"/>
    <col min="3" max="3" width="4.7109375" style="77" customWidth="1"/>
    <col min="4" max="7" width="8.7109375" style="77" customWidth="1"/>
    <col min="8" max="16384" width="11.42578125" style="77"/>
  </cols>
  <sheetData>
    <row r="1" spans="2:16" s="2" customFormat="1" ht="26.25" x14ac:dyDescent="0.35">
      <c r="B1" s="93" t="s">
        <v>161</v>
      </c>
      <c r="C1" s="89"/>
      <c r="D1" s="90"/>
      <c r="E1" s="54"/>
      <c r="F1" s="54"/>
      <c r="G1" s="54"/>
      <c r="H1" s="54"/>
      <c r="I1" s="54"/>
      <c r="J1" s="54"/>
      <c r="K1" s="54"/>
      <c r="L1" s="54"/>
      <c r="N1" s="105" t="s">
        <v>169</v>
      </c>
    </row>
    <row r="2" spans="2:16" s="2" customFormat="1" x14ac:dyDescent="0.2">
      <c r="B2" s="3" t="s">
        <v>290</v>
      </c>
    </row>
    <row r="3" spans="2:16" x14ac:dyDescent="0.2">
      <c r="B3" s="78" t="s">
        <v>147</v>
      </c>
      <c r="C3" s="78"/>
    </row>
    <row r="4" spans="2:16" ht="14.25" x14ac:dyDescent="0.2">
      <c r="B4" s="78" t="s">
        <v>149</v>
      </c>
      <c r="C4" s="78"/>
    </row>
    <row r="5" spans="2:16" x14ac:dyDescent="0.2">
      <c r="B5" s="85" t="s">
        <v>148</v>
      </c>
      <c r="C5" s="85"/>
    </row>
    <row r="7" spans="2:16" x14ac:dyDescent="0.2">
      <c r="B7" s="127" t="s">
        <v>0</v>
      </c>
      <c r="C7" s="127" t="s">
        <v>42</v>
      </c>
      <c r="D7" s="125">
        <v>2000</v>
      </c>
      <c r="E7" s="125">
        <v>2005</v>
      </c>
      <c r="F7" s="125">
        <v>2010</v>
      </c>
      <c r="G7" s="125">
        <v>2014</v>
      </c>
      <c r="H7" s="80"/>
      <c r="I7" s="143"/>
      <c r="J7" s="143"/>
      <c r="K7" s="143"/>
      <c r="L7" s="79"/>
      <c r="M7" s="79"/>
      <c r="N7" s="143"/>
      <c r="O7" s="143"/>
      <c r="P7" s="143"/>
    </row>
    <row r="8" spans="2:16" x14ac:dyDescent="0.2">
      <c r="B8" s="2" t="s">
        <v>1</v>
      </c>
      <c r="C8" s="4" t="s">
        <v>19</v>
      </c>
      <c r="D8" s="81">
        <v>32.9</v>
      </c>
      <c r="E8" s="81">
        <v>26.2</v>
      </c>
      <c r="F8" s="81">
        <v>20.8</v>
      </c>
      <c r="G8" s="81">
        <v>16.7</v>
      </c>
      <c r="H8" s="81"/>
      <c r="I8" s="81"/>
      <c r="J8" s="81"/>
      <c r="K8" s="81"/>
      <c r="L8" s="81"/>
      <c r="M8" s="81"/>
      <c r="N8" s="81"/>
      <c r="O8" s="81"/>
      <c r="P8" s="81"/>
    </row>
    <row r="9" spans="2:16" x14ac:dyDescent="0.2">
      <c r="B9" s="2" t="s">
        <v>6</v>
      </c>
      <c r="C9" s="4" t="s">
        <v>20</v>
      </c>
      <c r="D9" s="81">
        <v>54.3</v>
      </c>
      <c r="E9" s="81">
        <v>50.4</v>
      </c>
      <c r="F9" s="81">
        <v>47.3</v>
      </c>
      <c r="G9" s="81">
        <v>43.5</v>
      </c>
      <c r="H9" s="81"/>
      <c r="I9" s="81"/>
      <c r="J9" s="81"/>
      <c r="K9" s="81"/>
      <c r="L9" s="81"/>
      <c r="M9" s="81"/>
      <c r="N9" s="81"/>
      <c r="O9" s="81"/>
      <c r="P9" s="81"/>
    </row>
    <row r="10" spans="2:16" x14ac:dyDescent="0.2">
      <c r="B10" s="2" t="s">
        <v>2</v>
      </c>
      <c r="C10" s="4" t="s">
        <v>21</v>
      </c>
      <c r="D10" s="81">
        <v>31.5</v>
      </c>
      <c r="E10" s="81">
        <v>29</v>
      </c>
      <c r="F10" s="81">
        <v>26.9</v>
      </c>
      <c r="G10" s="81">
        <v>22.3</v>
      </c>
      <c r="H10" s="81"/>
      <c r="I10" s="81"/>
      <c r="J10" s="81"/>
      <c r="K10" s="81"/>
      <c r="L10" s="81"/>
      <c r="M10" s="81"/>
      <c r="N10" s="81"/>
      <c r="O10" s="81"/>
      <c r="P10" s="81"/>
    </row>
    <row r="11" spans="2:16" x14ac:dyDescent="0.2">
      <c r="B11" s="2" t="s">
        <v>4</v>
      </c>
      <c r="C11" s="4" t="s">
        <v>22</v>
      </c>
      <c r="D11" s="81">
        <f>+E11</f>
        <v>9</v>
      </c>
      <c r="E11" s="81">
        <v>9</v>
      </c>
      <c r="F11" s="81" t="s">
        <v>70</v>
      </c>
      <c r="G11" s="81">
        <v>9</v>
      </c>
      <c r="H11" s="81"/>
      <c r="I11" s="81"/>
      <c r="J11" s="81"/>
      <c r="K11" s="81"/>
      <c r="L11" s="81"/>
      <c r="M11" s="81"/>
      <c r="N11" s="81"/>
      <c r="O11" s="81"/>
      <c r="P11" s="81"/>
    </row>
    <row r="12" spans="2:16" x14ac:dyDescent="0.2">
      <c r="B12" s="2" t="s">
        <v>7</v>
      </c>
      <c r="C12" s="4" t="s">
        <v>23</v>
      </c>
      <c r="D12" s="81">
        <v>22.3</v>
      </c>
      <c r="E12" s="81">
        <v>17.899999999999999</v>
      </c>
      <c r="F12" s="81">
        <v>14.3</v>
      </c>
      <c r="G12" s="81">
        <v>13.1</v>
      </c>
      <c r="H12" s="81"/>
      <c r="I12" s="81"/>
      <c r="J12" s="81"/>
      <c r="K12" s="81"/>
      <c r="L12" s="81"/>
      <c r="M12" s="81"/>
      <c r="N12" s="81"/>
      <c r="O12" s="81"/>
      <c r="P12" s="81"/>
    </row>
    <row r="13" spans="2:16" x14ac:dyDescent="0.2">
      <c r="B13" s="2" t="s">
        <v>5</v>
      </c>
      <c r="C13" s="4" t="s">
        <v>31</v>
      </c>
      <c r="D13" s="81">
        <v>19.899999999999999</v>
      </c>
      <c r="E13" s="81">
        <v>14.4</v>
      </c>
      <c r="F13" s="81" t="s">
        <v>70</v>
      </c>
      <c r="G13" s="81">
        <v>11.1</v>
      </c>
      <c r="H13" s="81"/>
      <c r="I13" s="81"/>
      <c r="J13" s="81"/>
      <c r="K13" s="81"/>
      <c r="L13" s="81"/>
      <c r="M13" s="81"/>
      <c r="N13" s="81"/>
      <c r="O13" s="81"/>
      <c r="P13" s="81"/>
    </row>
    <row r="14" spans="2:16" x14ac:dyDescent="0.2">
      <c r="B14" s="2" t="s">
        <v>8</v>
      </c>
      <c r="C14" s="4" t="s">
        <v>32</v>
      </c>
      <c r="D14" s="81">
        <v>46.2</v>
      </c>
      <c r="E14" s="81">
        <v>36.1</v>
      </c>
      <c r="F14" s="81" t="s">
        <v>70</v>
      </c>
      <c r="G14" s="81">
        <v>34.200000000000003</v>
      </c>
      <c r="H14" s="81"/>
      <c r="I14" s="81"/>
      <c r="J14" s="81"/>
      <c r="K14" s="81"/>
      <c r="L14" s="81"/>
      <c r="M14" s="81"/>
      <c r="N14" s="81"/>
      <c r="O14" s="81"/>
      <c r="P14" s="81"/>
    </row>
    <row r="15" spans="2:16" x14ac:dyDescent="0.2">
      <c r="B15" s="2"/>
      <c r="C15" s="4"/>
      <c r="D15" s="81"/>
      <c r="E15" s="81"/>
      <c r="F15" s="81"/>
      <c r="G15" s="81"/>
      <c r="H15" s="81"/>
      <c r="I15" s="81"/>
      <c r="J15" s="81"/>
      <c r="K15" s="81"/>
      <c r="L15" s="81"/>
      <c r="M15" s="81"/>
      <c r="N15" s="81"/>
      <c r="O15" s="81"/>
      <c r="P15" s="81"/>
    </row>
    <row r="16" spans="2:16" ht="14.25" x14ac:dyDescent="0.2">
      <c r="B16" s="3" t="s">
        <v>112</v>
      </c>
      <c r="C16" s="55" t="s">
        <v>96</v>
      </c>
      <c r="D16" s="83">
        <v>30.871428571428574</v>
      </c>
      <c r="E16" s="83">
        <v>26.142857142857142</v>
      </c>
      <c r="F16" s="83" t="s">
        <v>70</v>
      </c>
      <c r="G16" s="83">
        <v>21.414285714285711</v>
      </c>
      <c r="H16" s="84"/>
      <c r="I16" s="84"/>
      <c r="J16" s="84"/>
      <c r="K16" s="84"/>
      <c r="L16" s="84"/>
      <c r="M16" s="84"/>
      <c r="N16" s="84"/>
      <c r="O16" s="84"/>
      <c r="P16" s="84"/>
    </row>
    <row r="17" spans="2:17" x14ac:dyDescent="0.2">
      <c r="B17" s="144" t="s">
        <v>47</v>
      </c>
      <c r="C17" s="144"/>
      <c r="D17" s="144"/>
      <c r="E17" s="144"/>
      <c r="F17" s="144"/>
      <c r="G17" s="144"/>
    </row>
    <row r="18" spans="2:17" x14ac:dyDescent="0.2">
      <c r="B18" s="86" t="s">
        <v>146</v>
      </c>
      <c r="C18" s="86"/>
      <c r="D18" s="86"/>
      <c r="E18" s="86"/>
      <c r="F18" s="86"/>
      <c r="G18" s="86"/>
    </row>
    <row r="19" spans="2:17" x14ac:dyDescent="0.2">
      <c r="B19" s="24" t="s">
        <v>241</v>
      </c>
      <c r="C19" s="86"/>
      <c r="D19" s="86"/>
      <c r="E19" s="86"/>
      <c r="F19" s="86"/>
      <c r="G19" s="86"/>
    </row>
    <row r="20" spans="2:17" x14ac:dyDescent="0.2">
      <c r="B20" s="77" t="s">
        <v>57</v>
      </c>
    </row>
    <row r="22" spans="2:17" x14ac:dyDescent="0.2">
      <c r="B22" s="18" t="str">
        <f>+B3</f>
        <v>Población que reside en barrios marginales, asentamientos informales y/o en viviendas inadecuadas. América Latina.</v>
      </c>
      <c r="C22" s="7"/>
      <c r="D22" s="7"/>
      <c r="E22" s="7"/>
      <c r="F22" s="7"/>
      <c r="G22" s="7"/>
      <c r="H22" s="7"/>
      <c r="I22" s="7"/>
      <c r="J22" s="7"/>
      <c r="K22" s="7"/>
      <c r="L22" s="7"/>
      <c r="M22" s="7"/>
      <c r="N22" s="7"/>
      <c r="O22" s="7"/>
      <c r="P22" s="7"/>
      <c r="Q22" s="11"/>
    </row>
    <row r="23" spans="2:17" x14ac:dyDescent="0.2">
      <c r="B23" s="19" t="str">
        <f t="shared" ref="B23:B24" si="0">+B4</f>
        <v>Años 2000-2014(1).</v>
      </c>
      <c r="C23" s="2"/>
      <c r="D23" s="2"/>
      <c r="E23" s="2"/>
      <c r="F23" s="2"/>
      <c r="G23" s="2"/>
      <c r="H23" s="2"/>
      <c r="I23" s="2"/>
      <c r="J23" s="2"/>
      <c r="K23" s="2"/>
      <c r="L23" s="2"/>
      <c r="M23" s="2"/>
      <c r="N23" s="2"/>
      <c r="O23" s="2"/>
      <c r="P23" s="2"/>
      <c r="Q23" s="13"/>
    </row>
    <row r="24" spans="2:17" x14ac:dyDescent="0.2">
      <c r="B24" s="17" t="str">
        <f t="shared" si="0"/>
        <v>En porcentaje sobre el total de la población.</v>
      </c>
      <c r="C24" s="2"/>
      <c r="D24" s="2"/>
      <c r="E24" s="2"/>
      <c r="F24" s="2"/>
      <c r="G24" s="2"/>
      <c r="H24" s="2"/>
      <c r="I24" s="2"/>
      <c r="J24" s="2"/>
      <c r="K24" s="2"/>
      <c r="L24" s="2"/>
      <c r="M24" s="2"/>
      <c r="N24" s="2"/>
      <c r="O24" s="2"/>
      <c r="P24" s="2"/>
      <c r="Q24" s="13"/>
    </row>
    <row r="25" spans="2:17" x14ac:dyDescent="0.2">
      <c r="B25" s="12"/>
      <c r="C25" s="2"/>
      <c r="D25" s="2"/>
      <c r="E25" s="2"/>
      <c r="F25" s="2"/>
      <c r="G25" s="2"/>
      <c r="H25" s="2"/>
      <c r="I25" s="2"/>
      <c r="J25" s="2"/>
      <c r="K25" s="2"/>
      <c r="L25" s="2"/>
      <c r="M25" s="2"/>
      <c r="N25" s="2"/>
      <c r="O25" s="2"/>
      <c r="P25" s="2"/>
      <c r="Q25" s="13"/>
    </row>
    <row r="26" spans="2:17" x14ac:dyDescent="0.2">
      <c r="B26" s="12"/>
      <c r="C26" s="2"/>
      <c r="D26" s="2"/>
      <c r="E26" s="2"/>
      <c r="F26" s="2"/>
      <c r="G26" s="2"/>
      <c r="H26" s="2"/>
      <c r="I26" s="2"/>
      <c r="J26" s="2"/>
      <c r="K26" s="2"/>
      <c r="L26" s="2"/>
      <c r="M26" s="2"/>
      <c r="N26" s="2"/>
      <c r="O26" s="2"/>
      <c r="P26" s="2"/>
      <c r="Q26" s="13"/>
    </row>
    <row r="27" spans="2:17" x14ac:dyDescent="0.2">
      <c r="B27" s="12"/>
      <c r="C27" s="2"/>
      <c r="D27" s="2"/>
      <c r="E27" s="2"/>
      <c r="F27" s="2"/>
      <c r="G27" s="2"/>
      <c r="H27" s="2"/>
      <c r="I27" s="2"/>
      <c r="J27" s="2"/>
      <c r="K27" s="2"/>
      <c r="L27" s="2"/>
      <c r="M27" s="2"/>
      <c r="N27" s="2"/>
      <c r="O27" s="2"/>
      <c r="P27" s="2"/>
      <c r="Q27" s="13"/>
    </row>
    <row r="28" spans="2:17" x14ac:dyDescent="0.2">
      <c r="B28" s="12"/>
      <c r="C28" s="2"/>
      <c r="D28" s="2"/>
      <c r="E28" s="2"/>
      <c r="F28" s="2"/>
      <c r="G28" s="2"/>
      <c r="H28" s="2"/>
      <c r="I28" s="2"/>
      <c r="J28" s="2"/>
      <c r="K28" s="2"/>
      <c r="L28" s="2"/>
      <c r="M28" s="2"/>
      <c r="N28" s="2"/>
      <c r="O28" s="2"/>
      <c r="P28" s="2"/>
      <c r="Q28" s="13"/>
    </row>
    <row r="29" spans="2:17" x14ac:dyDescent="0.2">
      <c r="B29" s="12"/>
      <c r="C29" s="2"/>
      <c r="D29" s="2"/>
      <c r="E29" s="2"/>
      <c r="F29" s="2"/>
      <c r="G29" s="2"/>
      <c r="H29" s="2"/>
      <c r="I29" s="2"/>
      <c r="J29" s="2"/>
      <c r="K29" s="2"/>
      <c r="L29" s="2"/>
      <c r="M29" s="2"/>
      <c r="N29" s="2"/>
      <c r="O29" s="2"/>
      <c r="P29" s="2"/>
      <c r="Q29" s="13"/>
    </row>
    <row r="30" spans="2:17" x14ac:dyDescent="0.2">
      <c r="B30" s="12"/>
      <c r="C30" s="2"/>
      <c r="D30" s="2"/>
      <c r="E30" s="2"/>
      <c r="F30" s="2"/>
      <c r="G30" s="2"/>
      <c r="H30" s="2"/>
      <c r="I30" s="2"/>
      <c r="J30" s="2"/>
      <c r="K30" s="2"/>
      <c r="L30" s="2"/>
      <c r="M30" s="2"/>
      <c r="N30" s="2"/>
      <c r="O30" s="2"/>
      <c r="P30" s="2"/>
      <c r="Q30" s="13"/>
    </row>
    <row r="31" spans="2:17" x14ac:dyDescent="0.2">
      <c r="B31" s="12"/>
      <c r="C31" s="2"/>
      <c r="D31" s="2"/>
      <c r="E31" s="2"/>
      <c r="F31" s="2"/>
      <c r="G31" s="2"/>
      <c r="H31" s="2"/>
      <c r="I31" s="2"/>
      <c r="J31" s="2"/>
      <c r="K31" s="2"/>
      <c r="L31" s="2"/>
      <c r="M31" s="2"/>
      <c r="N31" s="2"/>
      <c r="O31" s="2"/>
      <c r="P31" s="2"/>
      <c r="Q31" s="13"/>
    </row>
    <row r="32" spans="2:17" x14ac:dyDescent="0.2">
      <c r="B32" s="12"/>
      <c r="C32" s="2"/>
      <c r="D32" s="2"/>
      <c r="E32" s="2"/>
      <c r="F32" s="2"/>
      <c r="G32" s="2"/>
      <c r="H32" s="2"/>
      <c r="I32" s="2"/>
      <c r="J32" s="2"/>
      <c r="K32" s="2"/>
      <c r="L32" s="2"/>
      <c r="M32" s="2"/>
      <c r="N32" s="2"/>
      <c r="O32" s="2"/>
      <c r="P32" s="2"/>
      <c r="Q32" s="13"/>
    </row>
    <row r="33" spans="2:17" x14ac:dyDescent="0.2">
      <c r="B33" s="12"/>
      <c r="C33" s="2"/>
      <c r="D33" s="2"/>
      <c r="E33" s="2"/>
      <c r="F33" s="2"/>
      <c r="G33" s="2"/>
      <c r="H33" s="2"/>
      <c r="I33" s="2"/>
      <c r="J33" s="2"/>
      <c r="K33" s="2"/>
      <c r="L33" s="2"/>
      <c r="M33" s="2"/>
      <c r="N33" s="2"/>
      <c r="O33" s="2"/>
      <c r="P33" s="2"/>
      <c r="Q33" s="13"/>
    </row>
    <row r="34" spans="2:17" x14ac:dyDescent="0.2">
      <c r="B34" s="12"/>
      <c r="C34" s="2"/>
      <c r="D34" s="2"/>
      <c r="E34" s="2"/>
      <c r="F34" s="2"/>
      <c r="G34" s="2"/>
      <c r="H34" s="2"/>
      <c r="I34" s="2"/>
      <c r="J34" s="2"/>
      <c r="K34" s="2"/>
      <c r="L34" s="2"/>
      <c r="M34" s="2"/>
      <c r="N34" s="2"/>
      <c r="O34" s="2"/>
      <c r="P34" s="2"/>
      <c r="Q34" s="13"/>
    </row>
    <row r="35" spans="2:17" x14ac:dyDescent="0.2">
      <c r="B35" s="12"/>
      <c r="C35" s="2"/>
      <c r="D35" s="2"/>
      <c r="E35" s="2"/>
      <c r="F35" s="2"/>
      <c r="G35" s="2"/>
      <c r="H35" s="2"/>
      <c r="I35" s="2"/>
      <c r="J35" s="2"/>
      <c r="K35" s="2"/>
      <c r="L35" s="2"/>
      <c r="M35" s="2"/>
      <c r="N35" s="2"/>
      <c r="O35" s="2"/>
      <c r="P35" s="2"/>
      <c r="Q35" s="13"/>
    </row>
    <row r="36" spans="2:17" x14ac:dyDescent="0.2">
      <c r="B36" s="12"/>
      <c r="C36" s="2"/>
      <c r="D36" s="2"/>
      <c r="E36" s="2"/>
      <c r="F36" s="2"/>
      <c r="G36" s="2"/>
      <c r="H36" s="2"/>
      <c r="I36" s="2"/>
      <c r="J36" s="2"/>
      <c r="K36" s="2"/>
      <c r="L36" s="2"/>
      <c r="M36" s="2"/>
      <c r="N36" s="2"/>
      <c r="O36" s="2"/>
      <c r="P36" s="2"/>
      <c r="Q36" s="13"/>
    </row>
    <row r="37" spans="2:17" x14ac:dyDescent="0.2">
      <c r="B37" s="12"/>
      <c r="C37" s="2"/>
      <c r="D37" s="2"/>
      <c r="E37" s="2"/>
      <c r="F37" s="2"/>
      <c r="G37" s="2"/>
      <c r="H37" s="2"/>
      <c r="I37" s="2"/>
      <c r="J37" s="2"/>
      <c r="K37" s="2"/>
      <c r="L37" s="2"/>
      <c r="M37" s="2"/>
      <c r="N37" s="2"/>
      <c r="O37" s="2"/>
      <c r="P37" s="2"/>
      <c r="Q37" s="13"/>
    </row>
    <row r="38" spans="2:17" x14ac:dyDescent="0.2">
      <c r="B38" s="12"/>
      <c r="C38" s="2"/>
      <c r="D38" s="2"/>
      <c r="E38" s="2"/>
      <c r="F38" s="2"/>
      <c r="G38" s="2"/>
      <c r="H38" s="2"/>
      <c r="I38" s="2"/>
      <c r="J38" s="2"/>
      <c r="K38" s="2"/>
      <c r="L38" s="2"/>
      <c r="M38" s="2"/>
      <c r="N38" s="2"/>
      <c r="O38" s="2"/>
      <c r="P38" s="2"/>
      <c r="Q38" s="13"/>
    </row>
    <row r="39" spans="2:17" x14ac:dyDescent="0.2">
      <c r="B39" s="12"/>
      <c r="C39" s="2"/>
      <c r="D39" s="2"/>
      <c r="E39" s="2"/>
      <c r="F39" s="2"/>
      <c r="G39" s="2"/>
      <c r="H39" s="2"/>
      <c r="I39" s="2"/>
      <c r="J39" s="2"/>
      <c r="K39" s="2"/>
      <c r="L39" s="2"/>
      <c r="M39" s="2"/>
      <c r="N39" s="2"/>
      <c r="O39" s="2"/>
      <c r="P39" s="2"/>
      <c r="Q39" s="13"/>
    </row>
    <row r="40" spans="2:17" x14ac:dyDescent="0.2">
      <c r="B40" s="12"/>
      <c r="C40" s="2"/>
      <c r="D40" s="2"/>
      <c r="E40" s="2"/>
      <c r="F40" s="2"/>
      <c r="G40" s="2"/>
      <c r="H40" s="2"/>
      <c r="I40" s="2"/>
      <c r="J40" s="2"/>
      <c r="K40" s="2"/>
      <c r="L40" s="2"/>
      <c r="M40" s="2"/>
      <c r="N40" s="2"/>
      <c r="O40" s="2"/>
      <c r="P40" s="2"/>
      <c r="Q40" s="13"/>
    </row>
    <row r="41" spans="2:17" x14ac:dyDescent="0.2">
      <c r="B41" s="12"/>
      <c r="C41" s="2"/>
      <c r="D41" s="2"/>
      <c r="E41" s="2"/>
      <c r="F41" s="2"/>
      <c r="G41" s="2"/>
      <c r="H41" s="2"/>
      <c r="I41" s="2"/>
      <c r="J41" s="2"/>
      <c r="K41" s="2"/>
      <c r="L41" s="2"/>
      <c r="M41" s="2"/>
      <c r="N41" s="2"/>
      <c r="O41" s="2"/>
      <c r="P41" s="2"/>
      <c r="Q41" s="13"/>
    </row>
    <row r="42" spans="2:17" x14ac:dyDescent="0.2">
      <c r="B42" s="12"/>
      <c r="C42" s="2"/>
      <c r="D42" s="2"/>
      <c r="E42" s="2"/>
      <c r="F42" s="2"/>
      <c r="G42" s="2"/>
      <c r="H42" s="2"/>
      <c r="I42" s="2"/>
      <c r="J42" s="2"/>
      <c r="K42" s="2"/>
      <c r="L42" s="2"/>
      <c r="M42" s="2"/>
      <c r="N42" s="2"/>
      <c r="O42" s="2"/>
      <c r="P42" s="2"/>
      <c r="Q42" s="13"/>
    </row>
    <row r="43" spans="2:17" x14ac:dyDescent="0.2">
      <c r="B43" s="12"/>
      <c r="C43" s="2"/>
      <c r="D43" s="2"/>
      <c r="E43" s="2"/>
      <c r="F43" s="2"/>
      <c r="G43" s="2"/>
      <c r="H43" s="2"/>
      <c r="I43" s="2"/>
      <c r="J43" s="2"/>
      <c r="K43" s="2"/>
      <c r="L43" s="2"/>
      <c r="M43" s="2"/>
      <c r="N43" s="2"/>
      <c r="O43" s="2"/>
      <c r="P43" s="2"/>
      <c r="Q43" s="13"/>
    </row>
    <row r="44" spans="2:17" x14ac:dyDescent="0.2">
      <c r="B44" s="12"/>
      <c r="C44" s="2"/>
      <c r="D44" s="2"/>
      <c r="E44" s="2"/>
      <c r="F44" s="2"/>
      <c r="G44" s="2"/>
      <c r="H44" s="2"/>
      <c r="I44" s="2"/>
      <c r="J44" s="2"/>
      <c r="K44" s="2"/>
      <c r="L44" s="2"/>
      <c r="M44" s="2"/>
      <c r="N44" s="2"/>
      <c r="O44" s="2"/>
      <c r="P44" s="2"/>
      <c r="Q44" s="13"/>
    </row>
    <row r="45" spans="2:17" x14ac:dyDescent="0.2">
      <c r="B45" s="12"/>
      <c r="C45" s="2"/>
      <c r="D45" s="2"/>
      <c r="E45" s="2"/>
      <c r="F45" s="2"/>
      <c r="G45" s="2"/>
      <c r="H45" s="2"/>
      <c r="I45" s="2"/>
      <c r="J45" s="2"/>
      <c r="K45" s="2"/>
      <c r="L45" s="2"/>
      <c r="M45" s="2"/>
      <c r="N45" s="2"/>
      <c r="O45" s="2"/>
      <c r="P45" s="2"/>
      <c r="Q45" s="13"/>
    </row>
    <row r="46" spans="2:17" x14ac:dyDescent="0.2">
      <c r="B46" s="12"/>
      <c r="C46" s="2"/>
      <c r="D46" s="2"/>
      <c r="E46" s="2"/>
      <c r="F46" s="2"/>
      <c r="G46" s="2"/>
      <c r="H46" s="2"/>
      <c r="I46" s="2"/>
      <c r="J46" s="2"/>
      <c r="K46" s="2"/>
      <c r="L46" s="2"/>
      <c r="M46" s="2"/>
      <c r="N46" s="2"/>
      <c r="O46" s="2"/>
      <c r="P46" s="2"/>
      <c r="Q46" s="13"/>
    </row>
    <row r="47" spans="2:17" x14ac:dyDescent="0.2">
      <c r="B47" s="12"/>
      <c r="C47" s="2"/>
      <c r="D47" s="2"/>
      <c r="E47" s="2"/>
      <c r="F47" s="2"/>
      <c r="G47" s="2"/>
      <c r="H47" s="2"/>
      <c r="I47" s="2"/>
      <c r="J47" s="2"/>
      <c r="K47" s="2"/>
      <c r="L47" s="2"/>
      <c r="M47" s="2"/>
      <c r="N47" s="2"/>
      <c r="O47" s="2"/>
      <c r="P47" s="2"/>
      <c r="Q47" s="13"/>
    </row>
    <row r="48" spans="2:17" x14ac:dyDescent="0.2">
      <c r="B48" s="12"/>
      <c r="C48" s="2"/>
      <c r="D48" s="2"/>
      <c r="E48" s="2"/>
      <c r="F48" s="2"/>
      <c r="G48" s="2"/>
      <c r="H48" s="2"/>
      <c r="I48" s="2"/>
      <c r="J48" s="2"/>
      <c r="K48" s="2"/>
      <c r="L48" s="2"/>
      <c r="M48" s="2"/>
      <c r="N48" s="2"/>
      <c r="O48" s="2"/>
      <c r="P48" s="2"/>
      <c r="Q48" s="13"/>
    </row>
    <row r="49" spans="2:17" x14ac:dyDescent="0.2">
      <c r="B49" s="14" t="str">
        <f>+B20</f>
        <v>Fuente: elaboración propia con base en CEPALSTAT.</v>
      </c>
      <c r="C49" s="15"/>
      <c r="D49" s="15"/>
      <c r="E49" s="15"/>
      <c r="F49" s="15"/>
      <c r="G49" s="15"/>
      <c r="H49" s="15"/>
      <c r="I49" s="15"/>
      <c r="J49" s="15"/>
      <c r="K49" s="15"/>
      <c r="L49" s="15"/>
      <c r="M49" s="15"/>
      <c r="N49" s="15"/>
      <c r="O49" s="15"/>
      <c r="P49" s="15"/>
      <c r="Q49" s="16"/>
    </row>
  </sheetData>
  <mergeCells count="3">
    <mergeCell ref="I7:K7"/>
    <mergeCell ref="N7:P7"/>
    <mergeCell ref="B17:G17"/>
  </mergeCells>
  <hyperlinks>
    <hyperlink ref="N1" location="INDICE!A1" display="Índice"/>
  </hyperlinks>
  <pageMargins left="0.70866141732283472" right="0.70866141732283472" top="0.74803149606299213" bottom="0.74803149606299213" header="0.31496062992125984" footer="0.31496062992125984"/>
  <pageSetup paperSize="9" scale="6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tint="-0.499984740745262"/>
  </sheetPr>
  <dimension ref="B1:Z46"/>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162</v>
      </c>
      <c r="C1" s="89"/>
      <c r="D1" s="90"/>
      <c r="E1" s="54"/>
      <c r="F1" s="54"/>
      <c r="G1" s="54"/>
      <c r="H1" s="54"/>
      <c r="I1" s="54"/>
      <c r="J1" s="54"/>
      <c r="K1" s="54"/>
      <c r="L1" s="54"/>
      <c r="M1" s="54"/>
      <c r="N1" s="54"/>
      <c r="O1" s="54"/>
      <c r="P1" s="54"/>
      <c r="R1" s="105" t="s">
        <v>169</v>
      </c>
    </row>
    <row r="2" spans="2:26" x14ac:dyDescent="0.2">
      <c r="B2" s="3" t="s">
        <v>291</v>
      </c>
    </row>
    <row r="3" spans="2:26" x14ac:dyDescent="0.2">
      <c r="B3" s="1" t="s">
        <v>204</v>
      </c>
    </row>
    <row r="4" spans="2:26" x14ac:dyDescent="0.2">
      <c r="B4" s="1" t="s">
        <v>43</v>
      </c>
    </row>
    <row r="5" spans="2:26" x14ac:dyDescent="0.2">
      <c r="B5" s="9" t="s">
        <v>46</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26.3</v>
      </c>
      <c r="E8" s="20">
        <v>31</v>
      </c>
      <c r="F8" s="20">
        <v>44.2</v>
      </c>
      <c r="G8" s="20">
        <v>30.3</v>
      </c>
      <c r="H8" s="20">
        <v>25.9</v>
      </c>
      <c r="I8" s="20">
        <v>21.7</v>
      </c>
      <c r="J8" s="20">
        <v>17.5</v>
      </c>
      <c r="K8" s="20">
        <v>16.600000000000001</v>
      </c>
      <c r="L8" s="20">
        <v>14.9</v>
      </c>
      <c r="M8" s="20">
        <v>13.8</v>
      </c>
      <c r="N8" s="20">
        <v>11.1</v>
      </c>
      <c r="O8" s="20">
        <v>8.9</v>
      </c>
      <c r="P8" s="20">
        <v>8.5</v>
      </c>
      <c r="Q8" s="20">
        <v>8.3000000000000007</v>
      </c>
      <c r="R8" s="20">
        <v>9.1</v>
      </c>
      <c r="S8" s="28" t="s">
        <v>70</v>
      </c>
      <c r="T8" s="20">
        <v>7.8</v>
      </c>
      <c r="U8" s="28" t="s">
        <v>70</v>
      </c>
      <c r="V8" s="5"/>
      <c r="W8" s="20">
        <v>31.540000000000003</v>
      </c>
      <c r="X8" s="20">
        <v>17.675000000000001</v>
      </c>
      <c r="Y8" s="20">
        <v>9.9499999999999993</v>
      </c>
      <c r="Z8" s="20">
        <v>7.8</v>
      </c>
    </row>
    <row r="9" spans="2:26" ht="12.75" customHeight="1" x14ac:dyDescent="0.2">
      <c r="B9" s="2" t="s">
        <v>6</v>
      </c>
      <c r="C9" s="4" t="s">
        <v>20</v>
      </c>
      <c r="D9" s="20">
        <v>62.1</v>
      </c>
      <c r="E9" s="20">
        <v>57.4</v>
      </c>
      <c r="F9" s="20">
        <v>59.6</v>
      </c>
      <c r="G9" s="28" t="s">
        <v>70</v>
      </c>
      <c r="H9" s="20">
        <v>53.1</v>
      </c>
      <c r="I9" s="20">
        <v>52.1</v>
      </c>
      <c r="J9" s="20">
        <v>48.1</v>
      </c>
      <c r="K9" s="20">
        <v>46.4</v>
      </c>
      <c r="L9" s="20">
        <v>39.200000000000003</v>
      </c>
      <c r="M9" s="20">
        <v>35.1</v>
      </c>
      <c r="N9" s="28" t="s">
        <v>70</v>
      </c>
      <c r="O9" s="20">
        <v>28.3</v>
      </c>
      <c r="P9" s="20">
        <v>28.3</v>
      </c>
      <c r="Q9" s="20">
        <v>26</v>
      </c>
      <c r="R9" s="20">
        <v>24.9</v>
      </c>
      <c r="S9" s="20">
        <v>25.6</v>
      </c>
      <c r="T9" s="20">
        <v>25</v>
      </c>
      <c r="U9" s="28" t="s">
        <v>70</v>
      </c>
      <c r="V9" s="5"/>
      <c r="W9" s="20">
        <v>58.05</v>
      </c>
      <c r="X9" s="20">
        <v>46.45</v>
      </c>
      <c r="Y9" s="20">
        <v>28.52</v>
      </c>
      <c r="Z9" s="20">
        <v>25.3</v>
      </c>
    </row>
    <row r="10" spans="2:26" ht="12.75" customHeight="1" x14ac:dyDescent="0.2">
      <c r="B10" s="2" t="s">
        <v>2</v>
      </c>
      <c r="C10" s="4" t="s">
        <v>21</v>
      </c>
      <c r="D10" s="28" t="s">
        <v>70</v>
      </c>
      <c r="E10" s="20">
        <v>41.3</v>
      </c>
      <c r="F10" s="20">
        <v>40.4</v>
      </c>
      <c r="G10" s="20">
        <v>41.7</v>
      </c>
      <c r="H10" s="20">
        <v>40.299999999999997</v>
      </c>
      <c r="I10" s="20">
        <v>38.1</v>
      </c>
      <c r="J10" s="20">
        <v>34.200000000000003</v>
      </c>
      <c r="K10" s="20">
        <v>32.1</v>
      </c>
      <c r="L10" s="20">
        <v>28.9</v>
      </c>
      <c r="M10" s="20">
        <v>27.4</v>
      </c>
      <c r="N10" s="28" t="s">
        <v>70</v>
      </c>
      <c r="O10" s="20">
        <v>24</v>
      </c>
      <c r="P10" s="20">
        <v>20.8</v>
      </c>
      <c r="Q10" s="20">
        <v>19.5</v>
      </c>
      <c r="R10" s="20">
        <v>17.899999999999999</v>
      </c>
      <c r="S10" s="20">
        <v>19.399999999999999</v>
      </c>
      <c r="T10" s="28" t="s">
        <v>70</v>
      </c>
      <c r="U10" s="28" t="s">
        <v>70</v>
      </c>
      <c r="V10" s="5"/>
      <c r="W10" s="20">
        <v>40.924999999999997</v>
      </c>
      <c r="X10" s="20">
        <v>33.325000000000003</v>
      </c>
      <c r="Y10" s="20">
        <v>21.919999999999998</v>
      </c>
      <c r="Z10" s="20">
        <v>19.399999999999999</v>
      </c>
    </row>
    <row r="11" spans="2:26" ht="12.75" customHeight="1" x14ac:dyDescent="0.2">
      <c r="B11" s="2" t="s">
        <v>4</v>
      </c>
      <c r="C11" s="4" t="s">
        <v>22</v>
      </c>
      <c r="D11" s="20">
        <v>31</v>
      </c>
      <c r="E11" s="28" t="s">
        <v>70</v>
      </c>
      <c r="F11" s="28" t="s">
        <v>70</v>
      </c>
      <c r="G11" s="20">
        <v>30.3</v>
      </c>
      <c r="H11" s="28" t="s">
        <v>70</v>
      </c>
      <c r="I11" s="28" t="s">
        <v>70</v>
      </c>
      <c r="J11" s="20">
        <v>23.3</v>
      </c>
      <c r="K11" s="28" t="s">
        <v>70</v>
      </c>
      <c r="L11" s="28" t="s">
        <v>70</v>
      </c>
      <c r="M11" s="20">
        <v>20.5</v>
      </c>
      <c r="N11" s="28" t="s">
        <v>70</v>
      </c>
      <c r="O11" s="20">
        <v>16.399999999999999</v>
      </c>
      <c r="P11" s="28" t="s">
        <v>70</v>
      </c>
      <c r="Q11" s="20">
        <v>10.1</v>
      </c>
      <c r="R11" s="28" t="s">
        <v>70</v>
      </c>
      <c r="S11" s="20">
        <v>10.1</v>
      </c>
      <c r="T11" s="28" t="s">
        <v>70</v>
      </c>
      <c r="U11" s="28" t="s">
        <v>70</v>
      </c>
      <c r="V11" s="5"/>
      <c r="W11" s="20">
        <v>30.65</v>
      </c>
      <c r="X11" s="20">
        <v>23.3</v>
      </c>
      <c r="Y11" s="20">
        <v>15.666666666666666</v>
      </c>
      <c r="Z11" s="20">
        <v>10.1</v>
      </c>
    </row>
    <row r="12" spans="2:26" ht="12.75" customHeight="1" x14ac:dyDescent="0.2">
      <c r="B12" s="2" t="s">
        <v>7</v>
      </c>
      <c r="C12" s="4" t="s">
        <v>23</v>
      </c>
      <c r="D12" s="20">
        <v>53.7</v>
      </c>
      <c r="E12" s="20">
        <v>60.5</v>
      </c>
      <c r="F12" s="20">
        <v>53.2</v>
      </c>
      <c r="G12" s="20">
        <v>50.9</v>
      </c>
      <c r="H12" s="20">
        <v>50.8</v>
      </c>
      <c r="I12" s="20">
        <v>46.7</v>
      </c>
      <c r="J12" s="28" t="s">
        <v>70</v>
      </c>
      <c r="K12" s="28" t="s">
        <v>70</v>
      </c>
      <c r="L12" s="20">
        <v>42.6</v>
      </c>
      <c r="M12" s="20">
        <v>41.3</v>
      </c>
      <c r="N12" s="20">
        <v>38.4</v>
      </c>
      <c r="O12" s="20">
        <v>35.1</v>
      </c>
      <c r="P12" s="20">
        <v>34.200000000000003</v>
      </c>
      <c r="Q12" s="20">
        <v>32.1</v>
      </c>
      <c r="R12" s="20">
        <v>29.8</v>
      </c>
      <c r="S12" s="20">
        <v>28.7</v>
      </c>
      <c r="T12" s="20">
        <v>28.5</v>
      </c>
      <c r="U12" s="28" t="s">
        <v>70</v>
      </c>
      <c r="V12" s="5"/>
      <c r="W12" s="20">
        <v>53.820000000000007</v>
      </c>
      <c r="X12" s="20">
        <v>44.650000000000006</v>
      </c>
      <c r="Y12" s="20">
        <v>35.15</v>
      </c>
      <c r="Z12" s="20">
        <v>28.6</v>
      </c>
    </row>
    <row r="13" spans="2:26" ht="12.75" customHeight="1" x14ac:dyDescent="0.2">
      <c r="B13" s="2" t="s">
        <v>5</v>
      </c>
      <c r="C13" s="4" t="s">
        <v>31</v>
      </c>
      <c r="D13" s="20">
        <v>45.1</v>
      </c>
      <c r="E13" s="28" t="s">
        <v>70</v>
      </c>
      <c r="F13" s="20">
        <v>43.3</v>
      </c>
      <c r="G13" s="28" t="s">
        <v>70</v>
      </c>
      <c r="H13" s="20">
        <v>39.200000000000003</v>
      </c>
      <c r="I13" s="20">
        <v>41</v>
      </c>
      <c r="J13" s="20">
        <v>33.700000000000003</v>
      </c>
      <c r="K13" s="28" t="s">
        <v>70</v>
      </c>
      <c r="L13" s="20">
        <v>37.5</v>
      </c>
      <c r="M13" s="28" t="s">
        <v>70</v>
      </c>
      <c r="N13" s="20">
        <v>37.1</v>
      </c>
      <c r="O13" s="28" t="s">
        <v>70</v>
      </c>
      <c r="P13" s="20">
        <v>36.4</v>
      </c>
      <c r="Q13" s="28" t="s">
        <v>70</v>
      </c>
      <c r="R13" s="20">
        <v>40.5</v>
      </c>
      <c r="S13" s="28" t="s">
        <v>70</v>
      </c>
      <c r="T13" s="20">
        <v>34.799999999999997</v>
      </c>
      <c r="U13" s="28" t="s">
        <v>70</v>
      </c>
      <c r="V13" s="5"/>
      <c r="W13" s="20">
        <v>42.533333333333339</v>
      </c>
      <c r="X13" s="20">
        <v>37.4</v>
      </c>
      <c r="Y13" s="20">
        <v>38</v>
      </c>
      <c r="Z13" s="20">
        <v>34.799999999999997</v>
      </c>
    </row>
    <row r="14" spans="2:26" ht="12.75" customHeight="1" x14ac:dyDescent="0.2">
      <c r="B14" s="2" t="s">
        <v>8</v>
      </c>
      <c r="C14" s="4" t="s">
        <v>32</v>
      </c>
      <c r="D14" s="20">
        <v>53</v>
      </c>
      <c r="E14" s="20">
        <v>55.1</v>
      </c>
      <c r="F14" s="20">
        <v>50.6</v>
      </c>
      <c r="G14" s="20">
        <v>49.9</v>
      </c>
      <c r="H14" s="20">
        <v>49.9</v>
      </c>
      <c r="I14" s="20">
        <v>52.2</v>
      </c>
      <c r="J14" s="20">
        <v>46.8</v>
      </c>
      <c r="K14" s="20">
        <v>41.3</v>
      </c>
      <c r="L14" s="20">
        <v>37.6</v>
      </c>
      <c r="M14" s="20">
        <v>35.4</v>
      </c>
      <c r="N14" s="20">
        <v>31.2</v>
      </c>
      <c r="O14" s="20">
        <v>29.4</v>
      </c>
      <c r="P14" s="20">
        <v>26.8</v>
      </c>
      <c r="Q14" s="20">
        <v>26.1</v>
      </c>
      <c r="R14" s="20">
        <v>25.2</v>
      </c>
      <c r="S14" s="20">
        <v>24.3</v>
      </c>
      <c r="T14" s="20">
        <v>24.3</v>
      </c>
      <c r="U14" s="28" t="s">
        <v>70</v>
      </c>
      <c r="V14" s="5"/>
      <c r="W14" s="20">
        <v>51.7</v>
      </c>
      <c r="X14" s="20">
        <v>44.475000000000001</v>
      </c>
      <c r="Y14" s="20">
        <v>29.016666666666666</v>
      </c>
      <c r="Z14" s="20">
        <v>24.3</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2"/>
      <c r="X15" s="20"/>
      <c r="Y15" s="20"/>
      <c r="Z15" s="20"/>
    </row>
    <row r="16" spans="2:26" ht="12.75" customHeight="1" x14ac:dyDescent="0.2">
      <c r="B16" s="119" t="s">
        <v>100</v>
      </c>
      <c r="C16" s="120" t="s">
        <v>96</v>
      </c>
      <c r="D16" s="135" t="s">
        <v>70</v>
      </c>
      <c r="E16" s="135" t="s">
        <v>70</v>
      </c>
      <c r="F16" s="122">
        <v>45.1</v>
      </c>
      <c r="G16" s="135" t="s">
        <v>70</v>
      </c>
      <c r="H16" s="135" t="s">
        <v>70</v>
      </c>
      <c r="I16" s="122">
        <v>40.9</v>
      </c>
      <c r="J16" s="135" t="s">
        <v>70</v>
      </c>
      <c r="K16" s="135" t="s">
        <v>70</v>
      </c>
      <c r="L16" s="122">
        <v>33.299999999999997</v>
      </c>
      <c r="M16" s="135" t="s">
        <v>70</v>
      </c>
      <c r="N16" s="122">
        <v>31</v>
      </c>
      <c r="O16" s="122">
        <v>29.6</v>
      </c>
      <c r="P16" s="122">
        <v>27.8</v>
      </c>
      <c r="Q16" s="122">
        <v>27.2</v>
      </c>
      <c r="R16" s="135" t="s">
        <v>70</v>
      </c>
      <c r="S16" s="122">
        <v>26.4</v>
      </c>
      <c r="T16" s="135" t="s">
        <v>70</v>
      </c>
      <c r="U16" s="135" t="s">
        <v>70</v>
      </c>
      <c r="V16" s="57"/>
      <c r="W16" s="122">
        <v>45.1</v>
      </c>
      <c r="X16" s="122">
        <v>37.099999999999994</v>
      </c>
      <c r="Y16" s="122">
        <v>28.900000000000002</v>
      </c>
      <c r="Z16" s="122">
        <v>26.4</v>
      </c>
    </row>
    <row r="17" spans="2:17" x14ac:dyDescent="0.2">
      <c r="B17" s="2" t="s">
        <v>37</v>
      </c>
    </row>
    <row r="19" spans="2:17" x14ac:dyDescent="0.2">
      <c r="B19" s="18" t="str">
        <f>+B3</f>
        <v>Tasa de pobreza absoluta, con umbral de USD PPA 5.50 per cápita por día. América Latina.</v>
      </c>
      <c r="C19" s="7"/>
      <c r="D19" s="7"/>
      <c r="E19" s="7"/>
      <c r="F19" s="7"/>
      <c r="G19" s="7"/>
      <c r="H19" s="7"/>
      <c r="I19" s="7"/>
      <c r="J19" s="7"/>
      <c r="K19" s="7"/>
      <c r="L19" s="7"/>
      <c r="M19" s="7"/>
      <c r="N19" s="7"/>
      <c r="O19" s="7"/>
      <c r="P19" s="7"/>
      <c r="Q19" s="11"/>
    </row>
    <row r="20" spans="2:17" x14ac:dyDescent="0.2">
      <c r="B20" s="19" t="str">
        <f>+B4</f>
        <v>Años 2000-2017.</v>
      </c>
      <c r="Q20" s="13"/>
    </row>
    <row r="21" spans="2:17" x14ac:dyDescent="0.2">
      <c r="B21" s="17" t="str">
        <f>+B5</f>
        <v>En porcentaje de población.</v>
      </c>
      <c r="Q21" s="13"/>
    </row>
    <row r="22" spans="2:17" x14ac:dyDescent="0.2">
      <c r="B22" s="12"/>
      <c r="Q22" s="13"/>
    </row>
    <row r="23" spans="2:17" x14ac:dyDescent="0.2">
      <c r="B23" s="12"/>
      <c r="Q23" s="13"/>
    </row>
    <row r="24" spans="2:17" x14ac:dyDescent="0.2">
      <c r="B24" s="12"/>
      <c r="Q24" s="13"/>
    </row>
    <row r="25" spans="2:17" x14ac:dyDescent="0.2">
      <c r="B25" s="12"/>
      <c r="Q25" s="13"/>
    </row>
    <row r="26" spans="2:17" x14ac:dyDescent="0.2">
      <c r="B26" s="12"/>
      <c r="Q26" s="13"/>
    </row>
    <row r="27" spans="2:17" x14ac:dyDescent="0.2">
      <c r="B27" s="12"/>
      <c r="Q27" s="13"/>
    </row>
    <row r="28" spans="2:17" x14ac:dyDescent="0.2">
      <c r="B28" s="12"/>
      <c r="Q28" s="13"/>
    </row>
    <row r="29" spans="2:17" x14ac:dyDescent="0.2">
      <c r="B29" s="12"/>
      <c r="Q29" s="13"/>
    </row>
    <row r="30" spans="2:17" x14ac:dyDescent="0.2">
      <c r="B30" s="12"/>
      <c r="Q30" s="13"/>
    </row>
    <row r="31" spans="2:17" x14ac:dyDescent="0.2">
      <c r="B31" s="12"/>
      <c r="Q31" s="13"/>
    </row>
    <row r="32" spans="2:17"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4" t="str">
        <f>+B17</f>
        <v>Fuente: Banco Mundial</v>
      </c>
      <c r="C46" s="15"/>
      <c r="D46" s="15"/>
      <c r="E46" s="15"/>
      <c r="F46" s="15"/>
      <c r="G46" s="15"/>
      <c r="H46" s="15"/>
      <c r="I46" s="15"/>
      <c r="J46" s="15"/>
      <c r="K46" s="15"/>
      <c r="L46" s="15"/>
      <c r="M46" s="15"/>
      <c r="N46" s="15"/>
      <c r="O46" s="15"/>
      <c r="P46" s="15"/>
      <c r="Q46" s="16"/>
    </row>
  </sheetData>
  <hyperlinks>
    <hyperlink ref="R1" location="INDICE!A1" display="Índice"/>
  </hyperlinks>
  <pageMargins left="0.7" right="0.7" top="0.75" bottom="0.75" header="0.3" footer="0.3"/>
  <pageSetup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tint="-0.499984740745262"/>
  </sheetPr>
  <dimension ref="B1:Z47"/>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162</v>
      </c>
      <c r="C1" s="89"/>
      <c r="D1" s="90"/>
      <c r="E1" s="54"/>
      <c r="F1" s="54"/>
      <c r="G1" s="54"/>
      <c r="H1" s="54"/>
      <c r="I1" s="54"/>
      <c r="J1" s="54"/>
      <c r="K1" s="54"/>
      <c r="L1" s="54"/>
      <c r="M1" s="54"/>
      <c r="N1" s="54"/>
      <c r="O1" s="54"/>
      <c r="P1" s="54"/>
      <c r="R1" s="105" t="s">
        <v>169</v>
      </c>
    </row>
    <row r="2" spans="2:26" x14ac:dyDescent="0.2">
      <c r="B2" s="3" t="s">
        <v>292</v>
      </c>
    </row>
    <row r="3" spans="2:26" ht="14.25" x14ac:dyDescent="0.2">
      <c r="B3" s="1" t="s">
        <v>163</v>
      </c>
    </row>
    <row r="4" spans="2:26" x14ac:dyDescent="0.2">
      <c r="B4" s="1" t="s">
        <v>43</v>
      </c>
    </row>
    <row r="5" spans="2:26" x14ac:dyDescent="0.2">
      <c r="B5" s="9" t="s">
        <v>46</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95" t="s">
        <v>19</v>
      </c>
      <c r="D8" s="28" t="s">
        <v>70</v>
      </c>
      <c r="E8" s="28" t="s">
        <v>70</v>
      </c>
      <c r="F8" s="28" t="s">
        <v>70</v>
      </c>
      <c r="G8" s="25">
        <v>11.2</v>
      </c>
      <c r="H8" s="25">
        <v>8</v>
      </c>
      <c r="I8" s="25">
        <v>6.4</v>
      </c>
      <c r="J8" s="25">
        <v>5.0999999999999996</v>
      </c>
      <c r="K8" s="25">
        <v>5.5</v>
      </c>
      <c r="L8" s="25">
        <v>4.3</v>
      </c>
      <c r="M8" s="25">
        <v>3.6</v>
      </c>
      <c r="N8" s="25">
        <v>4</v>
      </c>
      <c r="O8" s="25">
        <v>3</v>
      </c>
      <c r="P8" s="25">
        <v>3.3</v>
      </c>
      <c r="Q8" s="25">
        <v>3.2</v>
      </c>
      <c r="R8" s="25">
        <v>3.3</v>
      </c>
      <c r="S8" s="28" t="s">
        <v>70</v>
      </c>
      <c r="T8" s="25">
        <v>2.9</v>
      </c>
      <c r="U8" s="23">
        <v>2.8</v>
      </c>
      <c r="V8" s="5"/>
      <c r="W8" s="29">
        <v>9.6</v>
      </c>
      <c r="X8" s="29">
        <v>5.3250000000000002</v>
      </c>
      <c r="Y8" s="29">
        <v>3.4</v>
      </c>
      <c r="Z8" s="29">
        <v>2.8499999999999996</v>
      </c>
    </row>
    <row r="9" spans="2:26" ht="12.75" customHeight="1" x14ac:dyDescent="0.2">
      <c r="B9" s="2" t="s">
        <v>6</v>
      </c>
      <c r="C9" s="95" t="s">
        <v>20</v>
      </c>
      <c r="D9" s="28" t="s">
        <v>70</v>
      </c>
      <c r="E9" s="28" t="s">
        <v>70</v>
      </c>
      <c r="F9" s="25">
        <v>34.200000000000003</v>
      </c>
      <c r="G9" s="25">
        <v>28.2</v>
      </c>
      <c r="H9" s="28" t="s">
        <v>70</v>
      </c>
      <c r="I9" s="28" t="s">
        <v>70</v>
      </c>
      <c r="J9" s="28" t="s">
        <v>70</v>
      </c>
      <c r="K9" s="25">
        <v>31.2</v>
      </c>
      <c r="L9" s="25">
        <v>22</v>
      </c>
      <c r="M9" s="25">
        <v>19.399999999999999</v>
      </c>
      <c r="N9" s="28" t="s">
        <v>70</v>
      </c>
      <c r="O9" s="25">
        <v>15.7</v>
      </c>
      <c r="P9" s="25">
        <v>16.7</v>
      </c>
      <c r="Q9" s="25">
        <v>15.9</v>
      </c>
      <c r="R9" s="25">
        <v>14.9</v>
      </c>
      <c r="S9" s="25">
        <v>14.7</v>
      </c>
      <c r="T9" s="25">
        <v>16.7</v>
      </c>
      <c r="U9" s="25">
        <v>16.399999999999999</v>
      </c>
      <c r="V9" s="5"/>
      <c r="W9" s="29">
        <v>31.200000000000003</v>
      </c>
      <c r="X9" s="29">
        <v>26.6</v>
      </c>
      <c r="Y9" s="29">
        <v>16.520000000000003</v>
      </c>
      <c r="Z9" s="29">
        <v>15.933333333333332</v>
      </c>
    </row>
    <row r="10" spans="2:26" ht="12.75" customHeight="1" x14ac:dyDescent="0.2">
      <c r="B10" s="2" t="s">
        <v>2</v>
      </c>
      <c r="C10" s="95" t="s">
        <v>21</v>
      </c>
      <c r="D10" s="28" t="s">
        <v>70</v>
      </c>
      <c r="E10" s="25">
        <v>7.4</v>
      </c>
      <c r="F10" s="25">
        <v>6.2</v>
      </c>
      <c r="G10" s="25">
        <v>7.6</v>
      </c>
      <c r="H10" s="25">
        <v>6.4</v>
      </c>
      <c r="I10" s="25">
        <v>5.0999999999999996</v>
      </c>
      <c r="J10" s="25">
        <v>4.0999999999999996</v>
      </c>
      <c r="K10" s="25">
        <v>4.7</v>
      </c>
      <c r="L10" s="25">
        <v>4.3</v>
      </c>
      <c r="M10" s="25">
        <v>4.3</v>
      </c>
      <c r="N10" s="28" t="s">
        <v>70</v>
      </c>
      <c r="O10" s="25">
        <v>4.4000000000000004</v>
      </c>
      <c r="P10" s="25">
        <v>3.9</v>
      </c>
      <c r="Q10" s="25">
        <v>4.5</v>
      </c>
      <c r="R10" s="25">
        <v>3.3</v>
      </c>
      <c r="S10" s="25">
        <v>4</v>
      </c>
      <c r="T10" s="25">
        <v>5.0999999999999996</v>
      </c>
      <c r="U10" s="25">
        <v>5.5</v>
      </c>
      <c r="V10" s="5"/>
      <c r="W10" s="29">
        <v>6.9</v>
      </c>
      <c r="X10" s="29">
        <v>4.55</v>
      </c>
      <c r="Y10" s="29">
        <v>4.08</v>
      </c>
      <c r="Z10" s="29">
        <v>4.8666666666666663</v>
      </c>
    </row>
    <row r="11" spans="2:26" ht="12.75" customHeight="1" x14ac:dyDescent="0.2">
      <c r="B11" s="2" t="s">
        <v>4</v>
      </c>
      <c r="C11" s="95" t="s">
        <v>22</v>
      </c>
      <c r="D11" s="28" t="s">
        <v>70</v>
      </c>
      <c r="E11" s="28" t="s">
        <v>70</v>
      </c>
      <c r="F11" s="28" t="s">
        <v>70</v>
      </c>
      <c r="G11" s="25">
        <v>5.6</v>
      </c>
      <c r="H11" s="28" t="s">
        <v>70</v>
      </c>
      <c r="I11" s="28" t="s">
        <v>70</v>
      </c>
      <c r="J11" s="25">
        <v>4</v>
      </c>
      <c r="K11" s="28" t="s">
        <v>70</v>
      </c>
      <c r="L11" s="28" t="s">
        <v>70</v>
      </c>
      <c r="M11" s="25">
        <v>3.8</v>
      </c>
      <c r="N11" s="28" t="s">
        <v>70</v>
      </c>
      <c r="O11" s="25">
        <v>3.2</v>
      </c>
      <c r="P11" s="28" t="s">
        <v>70</v>
      </c>
      <c r="Q11" s="25">
        <v>2</v>
      </c>
      <c r="R11" s="28" t="s">
        <v>70</v>
      </c>
      <c r="S11" s="25">
        <v>1.8</v>
      </c>
      <c r="T11" s="28" t="s">
        <v>70</v>
      </c>
      <c r="U11" s="25">
        <v>1.4</v>
      </c>
      <c r="V11" s="5"/>
      <c r="W11" s="29">
        <v>5.6</v>
      </c>
      <c r="X11" s="29">
        <v>4</v>
      </c>
      <c r="Y11" s="29">
        <v>3</v>
      </c>
      <c r="Z11" s="29">
        <v>1.6</v>
      </c>
    </row>
    <row r="12" spans="2:26" ht="12.75" customHeight="1" x14ac:dyDescent="0.2">
      <c r="B12" s="2" t="s">
        <v>7</v>
      </c>
      <c r="C12" s="95" t="s">
        <v>23</v>
      </c>
      <c r="D12" s="28" t="s">
        <v>70</v>
      </c>
      <c r="E12" s="28" t="s">
        <v>70</v>
      </c>
      <c r="F12" s="25">
        <v>23.8</v>
      </c>
      <c r="G12" s="25">
        <v>21.8</v>
      </c>
      <c r="H12" s="25">
        <v>21.3</v>
      </c>
      <c r="I12" s="25">
        <v>19.7</v>
      </c>
      <c r="J12" s="28" t="s">
        <v>70</v>
      </c>
      <c r="K12" s="28" t="s">
        <v>70</v>
      </c>
      <c r="L12" s="25">
        <v>20.7</v>
      </c>
      <c r="M12" s="25">
        <v>19.399999999999999</v>
      </c>
      <c r="N12" s="25">
        <v>17</v>
      </c>
      <c r="O12" s="25">
        <v>15</v>
      </c>
      <c r="P12" s="25">
        <v>14.5</v>
      </c>
      <c r="Q12" s="25">
        <v>13</v>
      </c>
      <c r="R12" s="25">
        <v>12</v>
      </c>
      <c r="S12" s="25">
        <v>11.3</v>
      </c>
      <c r="T12" s="25">
        <v>12</v>
      </c>
      <c r="U12" s="25">
        <v>10.9</v>
      </c>
      <c r="V12" s="5"/>
      <c r="W12" s="29">
        <v>22.3</v>
      </c>
      <c r="X12" s="29">
        <v>20.2</v>
      </c>
      <c r="Y12" s="29">
        <v>15.15</v>
      </c>
      <c r="Z12" s="29">
        <v>11.4</v>
      </c>
    </row>
    <row r="13" spans="2:26" ht="12.75" customHeight="1" x14ac:dyDescent="0.2">
      <c r="B13" s="2" t="s">
        <v>5</v>
      </c>
      <c r="C13" s="95" t="s">
        <v>31</v>
      </c>
      <c r="D13" s="25">
        <v>13.8</v>
      </c>
      <c r="E13" s="28" t="s">
        <v>70</v>
      </c>
      <c r="F13" s="25">
        <v>10.4</v>
      </c>
      <c r="G13" s="28" t="s">
        <v>70</v>
      </c>
      <c r="H13" s="25">
        <v>8.8000000000000007</v>
      </c>
      <c r="I13" s="28" t="s">
        <v>70</v>
      </c>
      <c r="J13" s="25">
        <v>6.8</v>
      </c>
      <c r="K13" s="28" t="s">
        <v>70</v>
      </c>
      <c r="L13" s="25">
        <v>11.8</v>
      </c>
      <c r="M13" s="28" t="s">
        <v>70</v>
      </c>
      <c r="N13" s="25">
        <v>12.7</v>
      </c>
      <c r="O13" s="28" t="s">
        <v>70</v>
      </c>
      <c r="P13" s="25">
        <v>12.9</v>
      </c>
      <c r="Q13" s="28" t="s">
        <v>70</v>
      </c>
      <c r="R13" s="25">
        <v>13</v>
      </c>
      <c r="S13" s="28" t="s">
        <v>70</v>
      </c>
      <c r="T13" s="25">
        <v>11.7</v>
      </c>
      <c r="U13" s="28" t="s">
        <v>70</v>
      </c>
      <c r="V13" s="5"/>
      <c r="W13" s="29">
        <v>11</v>
      </c>
      <c r="X13" s="29">
        <v>9.3000000000000007</v>
      </c>
      <c r="Y13" s="29">
        <v>12.866666666666667</v>
      </c>
      <c r="Z13" s="29">
        <v>11.7</v>
      </c>
    </row>
    <row r="14" spans="2:26" ht="12.75" customHeight="1" x14ac:dyDescent="0.2">
      <c r="B14" s="2" t="s">
        <v>8</v>
      </c>
      <c r="C14" s="95" t="s">
        <v>32</v>
      </c>
      <c r="D14" s="28" t="s">
        <v>70</v>
      </c>
      <c r="E14" s="25">
        <v>16.3</v>
      </c>
      <c r="F14" s="25">
        <v>14.9</v>
      </c>
      <c r="G14" s="25">
        <v>25.9</v>
      </c>
      <c r="H14" s="25">
        <v>14.7</v>
      </c>
      <c r="I14" s="25">
        <v>16.100000000000001</v>
      </c>
      <c r="J14" s="25">
        <v>13.6</v>
      </c>
      <c r="K14" s="25">
        <v>11.7</v>
      </c>
      <c r="L14" s="25">
        <v>10.8</v>
      </c>
      <c r="M14" s="25">
        <v>8.5</v>
      </c>
      <c r="N14" s="25">
        <v>7</v>
      </c>
      <c r="O14" s="25">
        <v>6.7</v>
      </c>
      <c r="P14" s="25">
        <v>6.3</v>
      </c>
      <c r="Q14" s="25">
        <v>5.7</v>
      </c>
      <c r="R14" s="25">
        <v>5.0999999999999996</v>
      </c>
      <c r="S14" s="25">
        <v>5.4</v>
      </c>
      <c r="T14" s="25">
        <v>5.2</v>
      </c>
      <c r="U14" s="25">
        <v>5</v>
      </c>
      <c r="V14" s="5"/>
      <c r="W14" s="29">
        <v>17.95</v>
      </c>
      <c r="X14" s="29">
        <v>13.05</v>
      </c>
      <c r="Y14" s="29">
        <v>6.5500000000000007</v>
      </c>
      <c r="Z14" s="29">
        <v>5.2</v>
      </c>
    </row>
    <row r="15" spans="2:26" ht="12.75" customHeight="1" x14ac:dyDescent="0.2">
      <c r="C15" s="95"/>
      <c r="D15" s="25"/>
      <c r="E15" s="25"/>
      <c r="F15" s="25"/>
      <c r="G15" s="25"/>
      <c r="H15" s="25"/>
      <c r="I15" s="25"/>
      <c r="J15" s="25"/>
      <c r="K15" s="25"/>
      <c r="L15" s="25"/>
      <c r="M15" s="25"/>
      <c r="N15" s="25"/>
      <c r="O15" s="25"/>
      <c r="P15" s="25"/>
      <c r="Q15" s="25"/>
      <c r="R15" s="25"/>
      <c r="S15" s="25"/>
      <c r="T15" s="25"/>
      <c r="U15" s="25"/>
      <c r="V15" s="5"/>
      <c r="W15" s="29"/>
      <c r="X15" s="29"/>
      <c r="Y15" s="29"/>
      <c r="Z15" s="29"/>
    </row>
    <row r="16" spans="2:26" ht="12.75" customHeight="1" x14ac:dyDescent="0.2">
      <c r="B16" s="3" t="s">
        <v>100</v>
      </c>
      <c r="C16" s="96" t="s">
        <v>96</v>
      </c>
      <c r="D16" s="28" t="s">
        <v>70</v>
      </c>
      <c r="E16" s="28" t="s">
        <v>70</v>
      </c>
      <c r="F16" s="63">
        <v>11.2</v>
      </c>
      <c r="G16" s="28" t="s">
        <v>70</v>
      </c>
      <c r="H16" s="28" t="s">
        <v>70</v>
      </c>
      <c r="I16" s="63">
        <v>9.6</v>
      </c>
      <c r="J16" s="28" t="s">
        <v>70</v>
      </c>
      <c r="K16" s="28" t="s">
        <v>70</v>
      </c>
      <c r="L16" s="63">
        <v>9.1</v>
      </c>
      <c r="M16" s="28" t="s">
        <v>70</v>
      </c>
      <c r="N16" s="28" t="s">
        <v>70</v>
      </c>
      <c r="O16" s="28" t="s">
        <v>70</v>
      </c>
      <c r="P16" s="63">
        <v>8.1</v>
      </c>
      <c r="Q16" s="63">
        <v>8.3000000000000007</v>
      </c>
      <c r="R16" s="63">
        <v>7.8</v>
      </c>
      <c r="S16" s="63">
        <v>8.6999999999999993</v>
      </c>
      <c r="T16" s="63">
        <v>9.9</v>
      </c>
      <c r="U16" s="63">
        <v>10.199999999999999</v>
      </c>
      <c r="V16" s="56"/>
      <c r="W16" s="57">
        <v>11.2</v>
      </c>
      <c r="X16" s="57">
        <v>9.35</v>
      </c>
      <c r="Y16" s="57">
        <v>8.0666666666666664</v>
      </c>
      <c r="Z16" s="57">
        <v>9.6</v>
      </c>
    </row>
    <row r="17" spans="2:26" ht="73.5" customHeight="1" x14ac:dyDescent="0.2">
      <c r="B17" s="148" t="s">
        <v>49</v>
      </c>
      <c r="C17" s="148"/>
      <c r="D17" s="148"/>
      <c r="E17" s="148"/>
      <c r="F17" s="148"/>
      <c r="G17" s="148"/>
      <c r="H17" s="148"/>
      <c r="I17" s="148"/>
      <c r="J17" s="148"/>
      <c r="K17" s="148"/>
      <c r="L17" s="148"/>
      <c r="M17" s="148"/>
      <c r="N17" s="148"/>
      <c r="O17" s="148"/>
      <c r="P17" s="148"/>
      <c r="Q17" s="148"/>
      <c r="R17" s="148"/>
      <c r="S17" s="148"/>
      <c r="T17" s="148"/>
      <c r="U17" s="148"/>
      <c r="V17" s="149"/>
      <c r="W17" s="148"/>
      <c r="X17" s="148"/>
      <c r="Y17" s="148"/>
      <c r="Z17" s="148"/>
    </row>
    <row r="18" spans="2:26" x14ac:dyDescent="0.2">
      <c r="B18" s="24" t="s">
        <v>50</v>
      </c>
      <c r="W18" s="5"/>
      <c r="X18" s="5"/>
      <c r="Y18" s="5"/>
      <c r="Z18" s="5"/>
    </row>
    <row r="19" spans="2:26" x14ac:dyDescent="0.2">
      <c r="B19" s="24"/>
      <c r="W19" s="5"/>
      <c r="X19" s="5"/>
      <c r="Y19" s="5"/>
      <c r="Z19" s="5"/>
    </row>
    <row r="20" spans="2:26" x14ac:dyDescent="0.2">
      <c r="B20" s="18" t="s">
        <v>250</v>
      </c>
      <c r="C20" s="7"/>
      <c r="D20" s="7"/>
      <c r="E20" s="7"/>
      <c r="F20" s="7"/>
      <c r="G20" s="7"/>
      <c r="H20" s="7"/>
      <c r="I20" s="7"/>
      <c r="J20" s="7"/>
      <c r="K20" s="7"/>
      <c r="L20" s="7"/>
      <c r="M20" s="7"/>
      <c r="N20" s="7"/>
      <c r="O20" s="7"/>
      <c r="P20" s="7"/>
      <c r="Q20" s="11"/>
    </row>
    <row r="21" spans="2:26" x14ac:dyDescent="0.2">
      <c r="B21" s="19" t="s">
        <v>43</v>
      </c>
      <c r="Q21" s="13"/>
    </row>
    <row r="22" spans="2:26" x14ac:dyDescent="0.2">
      <c r="B22" s="17" t="s">
        <v>46</v>
      </c>
      <c r="Q22" s="13"/>
    </row>
    <row r="23" spans="2:26" x14ac:dyDescent="0.2">
      <c r="B23" s="12"/>
      <c r="Q23" s="13"/>
    </row>
    <row r="24" spans="2:26" x14ac:dyDescent="0.2">
      <c r="B24" s="12"/>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4" t="str">
        <f>+B18</f>
        <v>Fuente: CEPALSTAT.</v>
      </c>
      <c r="C47" s="15"/>
      <c r="D47" s="15"/>
      <c r="E47" s="15"/>
      <c r="F47" s="15"/>
      <c r="G47" s="15"/>
      <c r="H47" s="15"/>
      <c r="I47" s="15"/>
      <c r="J47" s="15"/>
      <c r="K47" s="15"/>
      <c r="L47" s="15"/>
      <c r="M47" s="15"/>
      <c r="N47" s="15"/>
      <c r="O47" s="15"/>
      <c r="P47" s="15"/>
      <c r="Q47" s="16"/>
    </row>
  </sheetData>
  <mergeCells count="1">
    <mergeCell ref="B17:Z17"/>
  </mergeCells>
  <hyperlinks>
    <hyperlink ref="R1" location="INDICE!A1" display="Índice"/>
  </hyperlinks>
  <pageMargins left="0.7" right="0.7" top="0.75" bottom="0.75" header="0.3" footer="0.3"/>
  <pageSetup scale="5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tint="-0.499984740745262"/>
  </sheetPr>
  <dimension ref="B1:Z47"/>
  <sheetViews>
    <sheetView zoomScaleNormal="100" zoomScaleSheetLayoutView="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162</v>
      </c>
      <c r="C1" s="89"/>
      <c r="D1" s="90"/>
      <c r="E1" s="54"/>
      <c r="F1" s="54"/>
      <c r="G1" s="54"/>
      <c r="H1" s="54"/>
      <c r="I1" s="54"/>
      <c r="J1" s="54"/>
      <c r="K1" s="54"/>
      <c r="L1" s="54"/>
      <c r="M1" s="54"/>
      <c r="N1" s="54"/>
      <c r="O1" s="54"/>
      <c r="P1" s="54"/>
      <c r="R1" s="105" t="s">
        <v>169</v>
      </c>
    </row>
    <row r="2" spans="2:26" x14ac:dyDescent="0.2">
      <c r="B2" s="3" t="s">
        <v>293</v>
      </c>
    </row>
    <row r="3" spans="2:26" ht="14.25" x14ac:dyDescent="0.2">
      <c r="B3" s="1" t="s">
        <v>48</v>
      </c>
    </row>
    <row r="4" spans="2:26" x14ac:dyDescent="0.2">
      <c r="B4" s="1" t="s">
        <v>43</v>
      </c>
    </row>
    <row r="5" spans="2:26" x14ac:dyDescent="0.2">
      <c r="B5" s="9" t="s">
        <v>46</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8" t="s">
        <v>70</v>
      </c>
      <c r="E8" s="28" t="s">
        <v>70</v>
      </c>
      <c r="F8" s="28" t="s">
        <v>70</v>
      </c>
      <c r="G8" s="25">
        <v>50</v>
      </c>
      <c r="H8" s="25">
        <v>43.1</v>
      </c>
      <c r="I8" s="25">
        <v>37.9</v>
      </c>
      <c r="J8" s="25">
        <v>31.4</v>
      </c>
      <c r="K8" s="25">
        <v>30.3</v>
      </c>
      <c r="L8" s="25">
        <v>27.1</v>
      </c>
      <c r="M8" s="25">
        <v>24.6</v>
      </c>
      <c r="N8" s="25">
        <v>26</v>
      </c>
      <c r="O8" s="25">
        <v>23.4</v>
      </c>
      <c r="P8" s="25">
        <v>21.8</v>
      </c>
      <c r="Q8" s="25">
        <v>22.1</v>
      </c>
      <c r="R8" s="25">
        <v>24.9</v>
      </c>
      <c r="S8" s="28" t="s">
        <v>70</v>
      </c>
      <c r="T8" s="25">
        <v>21.5</v>
      </c>
      <c r="U8" s="23">
        <v>18.7</v>
      </c>
      <c r="V8" s="5"/>
      <c r="W8" s="29">
        <v>46.55</v>
      </c>
      <c r="X8" s="29">
        <v>31.674999999999997</v>
      </c>
      <c r="Y8" s="29">
        <v>23.8</v>
      </c>
      <c r="Z8" s="29">
        <v>20.100000000000001</v>
      </c>
    </row>
    <row r="9" spans="2:26" ht="12.75" customHeight="1" x14ac:dyDescent="0.2">
      <c r="B9" s="2" t="s">
        <v>6</v>
      </c>
      <c r="C9" s="4" t="s">
        <v>20</v>
      </c>
      <c r="D9" s="28" t="s">
        <v>70</v>
      </c>
      <c r="E9" s="28" t="s">
        <v>70</v>
      </c>
      <c r="F9" s="25">
        <v>66.8</v>
      </c>
      <c r="G9" s="25">
        <v>66.099999999999994</v>
      </c>
      <c r="H9" s="28" t="s">
        <v>70</v>
      </c>
      <c r="I9" s="28" t="s">
        <v>70</v>
      </c>
      <c r="J9" s="28" t="s">
        <v>70</v>
      </c>
      <c r="K9" s="25">
        <v>59.4</v>
      </c>
      <c r="L9" s="25">
        <v>48.7</v>
      </c>
      <c r="M9" s="25">
        <v>42.1</v>
      </c>
      <c r="N9" s="28" t="s">
        <v>70</v>
      </c>
      <c r="O9" s="25">
        <v>36.6</v>
      </c>
      <c r="P9" s="25">
        <v>36.299999999999997</v>
      </c>
      <c r="Q9" s="25">
        <v>34.5</v>
      </c>
      <c r="R9" s="25">
        <v>33.799999999999997</v>
      </c>
      <c r="S9" s="25">
        <v>35</v>
      </c>
      <c r="T9" s="25">
        <v>35.299999999999997</v>
      </c>
      <c r="U9" s="25">
        <v>35.1</v>
      </c>
      <c r="V9" s="5"/>
      <c r="W9" s="29">
        <v>66.449999999999989</v>
      </c>
      <c r="X9" s="29">
        <v>54.05</v>
      </c>
      <c r="Y9" s="29">
        <v>36.660000000000004</v>
      </c>
      <c r="Z9" s="29">
        <v>35.133333333333333</v>
      </c>
    </row>
    <row r="10" spans="2:26" ht="12.75" customHeight="1" x14ac:dyDescent="0.2">
      <c r="B10" s="2" t="s">
        <v>2</v>
      </c>
      <c r="C10" s="4" t="s">
        <v>21</v>
      </c>
      <c r="D10" s="28" t="s">
        <v>70</v>
      </c>
      <c r="E10" s="25">
        <v>38.4</v>
      </c>
      <c r="F10" s="25">
        <v>37.799999999999997</v>
      </c>
      <c r="G10" s="25">
        <v>38.799999999999997</v>
      </c>
      <c r="H10" s="25">
        <v>36.799999999999997</v>
      </c>
      <c r="I10" s="25">
        <v>34.4</v>
      </c>
      <c r="J10" s="25">
        <v>29.1</v>
      </c>
      <c r="K10" s="25">
        <v>27.8</v>
      </c>
      <c r="L10" s="25">
        <v>25.3</v>
      </c>
      <c r="M10" s="25">
        <v>23.8</v>
      </c>
      <c r="N10" s="28" t="s">
        <v>70</v>
      </c>
      <c r="O10" s="25">
        <v>21</v>
      </c>
      <c r="P10" s="25">
        <v>18.5</v>
      </c>
      <c r="Q10" s="25">
        <v>18.100000000000001</v>
      </c>
      <c r="R10" s="25">
        <v>16.5</v>
      </c>
      <c r="S10" s="25">
        <v>18.8</v>
      </c>
      <c r="T10" s="25">
        <v>19.5</v>
      </c>
      <c r="U10" s="25">
        <v>19.899999999999999</v>
      </c>
      <c r="V10" s="5"/>
      <c r="W10" s="29">
        <v>37.949999999999996</v>
      </c>
      <c r="X10" s="29">
        <v>29.15</v>
      </c>
      <c r="Y10" s="29">
        <v>19.580000000000002</v>
      </c>
      <c r="Z10" s="29">
        <v>19.399999999999999</v>
      </c>
    </row>
    <row r="11" spans="2:26" ht="12.75" customHeight="1" x14ac:dyDescent="0.2">
      <c r="B11" s="2" t="s">
        <v>4</v>
      </c>
      <c r="C11" s="4" t="s">
        <v>22</v>
      </c>
      <c r="D11" s="28" t="s">
        <v>70</v>
      </c>
      <c r="E11" s="28" t="s">
        <v>70</v>
      </c>
      <c r="F11" s="28" t="s">
        <v>70</v>
      </c>
      <c r="G11" s="25">
        <v>40</v>
      </c>
      <c r="H11" s="28" t="s">
        <v>70</v>
      </c>
      <c r="I11" s="28" t="s">
        <v>70</v>
      </c>
      <c r="J11" s="25">
        <v>35.9</v>
      </c>
      <c r="K11" s="28" t="s">
        <v>70</v>
      </c>
      <c r="L11" s="28" t="s">
        <v>70</v>
      </c>
      <c r="M11" s="25">
        <v>29</v>
      </c>
      <c r="N11" s="28" t="s">
        <v>70</v>
      </c>
      <c r="O11" s="25">
        <v>25.2</v>
      </c>
      <c r="P11" s="28" t="s">
        <v>70</v>
      </c>
      <c r="Q11" s="25">
        <v>16.2</v>
      </c>
      <c r="R11" s="28" t="s">
        <v>70</v>
      </c>
      <c r="S11" s="25">
        <v>13.7</v>
      </c>
      <c r="T11" s="28" t="s">
        <v>70</v>
      </c>
      <c r="U11" s="25">
        <v>10.7</v>
      </c>
      <c r="V11" s="5"/>
      <c r="W11" s="29">
        <v>40</v>
      </c>
      <c r="X11" s="29">
        <v>35.9</v>
      </c>
      <c r="Y11" s="29">
        <v>23.466666666666669</v>
      </c>
      <c r="Z11" s="29">
        <v>12.2</v>
      </c>
    </row>
    <row r="12" spans="2:26" ht="12.75" customHeight="1" x14ac:dyDescent="0.2">
      <c r="B12" s="2" t="s">
        <v>7</v>
      </c>
      <c r="C12" s="4" t="s">
        <v>23</v>
      </c>
      <c r="D12" s="28" t="s">
        <v>70</v>
      </c>
      <c r="E12" s="28" t="s">
        <v>70</v>
      </c>
      <c r="F12" s="25">
        <v>53.8</v>
      </c>
      <c r="G12" s="25">
        <v>52.4</v>
      </c>
      <c r="H12" s="25">
        <v>52.3</v>
      </c>
      <c r="I12" s="25">
        <v>49.6</v>
      </c>
      <c r="J12" s="28" t="s">
        <v>70</v>
      </c>
      <c r="K12" s="28" t="s">
        <v>70</v>
      </c>
      <c r="L12" s="25">
        <v>44.6</v>
      </c>
      <c r="M12" s="25">
        <v>43.2</v>
      </c>
      <c r="N12" s="25">
        <v>40</v>
      </c>
      <c r="O12" s="25">
        <v>36.9</v>
      </c>
      <c r="P12" s="25">
        <v>35.5</v>
      </c>
      <c r="Q12" s="25">
        <v>33.299999999999997</v>
      </c>
      <c r="R12" s="25">
        <v>31.1</v>
      </c>
      <c r="S12" s="25">
        <v>30.5</v>
      </c>
      <c r="T12" s="25">
        <v>30.9</v>
      </c>
      <c r="U12" s="25">
        <v>29.8</v>
      </c>
      <c r="V12" s="5"/>
      <c r="W12" s="29">
        <v>52.833333333333336</v>
      </c>
      <c r="X12" s="29">
        <v>47.1</v>
      </c>
      <c r="Y12" s="29">
        <v>36.666666666666664</v>
      </c>
      <c r="Z12" s="29">
        <v>30.400000000000002</v>
      </c>
    </row>
    <row r="13" spans="2:26" ht="12.75" customHeight="1" x14ac:dyDescent="0.2">
      <c r="B13" s="2" t="s">
        <v>5</v>
      </c>
      <c r="C13" s="4" t="s">
        <v>31</v>
      </c>
      <c r="D13" s="25">
        <v>48.8</v>
      </c>
      <c r="E13" s="28" t="s">
        <v>70</v>
      </c>
      <c r="F13" s="25">
        <v>46.4</v>
      </c>
      <c r="G13" s="28" t="s">
        <v>70</v>
      </c>
      <c r="H13" s="25">
        <v>42.8</v>
      </c>
      <c r="I13" s="28" t="s">
        <v>70</v>
      </c>
      <c r="J13" s="25">
        <v>37.299999999999997</v>
      </c>
      <c r="K13" s="28" t="s">
        <v>70</v>
      </c>
      <c r="L13" s="25">
        <v>43.1</v>
      </c>
      <c r="M13" s="28" t="s">
        <v>70</v>
      </c>
      <c r="N13" s="25">
        <v>44.5</v>
      </c>
      <c r="O13" s="28" t="s">
        <v>70</v>
      </c>
      <c r="P13" s="25">
        <v>44.4</v>
      </c>
      <c r="Q13" s="28" t="s">
        <v>70</v>
      </c>
      <c r="R13" s="25">
        <v>45.2</v>
      </c>
      <c r="S13" s="28" t="s">
        <v>70</v>
      </c>
      <c r="T13" s="25">
        <v>43.7</v>
      </c>
      <c r="U13" s="28" t="s">
        <v>70</v>
      </c>
      <c r="V13" s="5"/>
      <c r="W13" s="29">
        <v>46</v>
      </c>
      <c r="X13" s="29">
        <v>40.200000000000003</v>
      </c>
      <c r="Y13" s="29">
        <v>44.70000000000001</v>
      </c>
      <c r="Z13" s="29">
        <v>43.7</v>
      </c>
    </row>
    <row r="14" spans="2:26" ht="12.75" customHeight="1" x14ac:dyDescent="0.2">
      <c r="B14" s="2" t="s">
        <v>8</v>
      </c>
      <c r="C14" s="4" t="s">
        <v>32</v>
      </c>
      <c r="D14" s="28" t="s">
        <v>70</v>
      </c>
      <c r="E14" s="25">
        <v>45.1</v>
      </c>
      <c r="F14" s="25">
        <v>43.3</v>
      </c>
      <c r="G14" s="25">
        <v>63.4</v>
      </c>
      <c r="H14" s="25">
        <v>43.7</v>
      </c>
      <c r="I14" s="25">
        <v>46.8</v>
      </c>
      <c r="J14" s="25">
        <v>41.3</v>
      </c>
      <c r="K14" s="25">
        <v>35.799999999999997</v>
      </c>
      <c r="L14" s="25">
        <v>31.8</v>
      </c>
      <c r="M14" s="25">
        <v>28.8</v>
      </c>
      <c r="N14" s="25">
        <v>24.6</v>
      </c>
      <c r="O14" s="25">
        <v>23.1</v>
      </c>
      <c r="P14" s="25">
        <v>20.9</v>
      </c>
      <c r="Q14" s="25">
        <v>20.5</v>
      </c>
      <c r="R14" s="25">
        <v>19.5</v>
      </c>
      <c r="S14" s="25">
        <v>19</v>
      </c>
      <c r="T14" s="25">
        <v>19.100000000000001</v>
      </c>
      <c r="U14" s="25">
        <v>18.899999999999999</v>
      </c>
      <c r="V14" s="5"/>
      <c r="W14" s="29">
        <v>48.875</v>
      </c>
      <c r="X14" s="29">
        <v>38.924999999999997</v>
      </c>
      <c r="Y14" s="29">
        <v>22.900000000000002</v>
      </c>
      <c r="Z14" s="29">
        <v>19</v>
      </c>
    </row>
    <row r="15" spans="2:26" ht="12.75" customHeight="1" x14ac:dyDescent="0.2">
      <c r="C15" s="4"/>
      <c r="D15" s="25"/>
      <c r="E15" s="25"/>
      <c r="F15" s="25"/>
      <c r="G15" s="25"/>
      <c r="H15" s="25"/>
      <c r="I15" s="25"/>
      <c r="J15" s="25"/>
      <c r="K15" s="25"/>
      <c r="L15" s="25"/>
      <c r="M15" s="25"/>
      <c r="N15" s="25"/>
      <c r="O15" s="25"/>
      <c r="P15" s="25"/>
      <c r="Q15" s="25"/>
      <c r="R15" s="25"/>
      <c r="S15" s="25"/>
      <c r="T15" s="25"/>
      <c r="U15" s="25"/>
      <c r="V15" s="5"/>
      <c r="W15" s="29"/>
      <c r="X15" s="29"/>
      <c r="Y15" s="29"/>
      <c r="Z15" s="29"/>
    </row>
    <row r="16" spans="2:26" ht="12.75" customHeight="1" x14ac:dyDescent="0.2">
      <c r="B16" s="3" t="s">
        <v>100</v>
      </c>
      <c r="C16" s="55" t="s">
        <v>96</v>
      </c>
      <c r="D16" s="28" t="s">
        <v>70</v>
      </c>
      <c r="E16" s="28" t="s">
        <v>70</v>
      </c>
      <c r="F16" s="63">
        <v>44.6</v>
      </c>
      <c r="G16" s="28" t="s">
        <v>70</v>
      </c>
      <c r="H16" s="28" t="s">
        <v>70</v>
      </c>
      <c r="I16" s="63">
        <v>40.299999999999997</v>
      </c>
      <c r="J16" s="28" t="s">
        <v>70</v>
      </c>
      <c r="K16" s="28" t="s">
        <v>70</v>
      </c>
      <c r="L16" s="63">
        <v>33.6</v>
      </c>
      <c r="M16" s="28" t="s">
        <v>70</v>
      </c>
      <c r="N16" s="28" t="s">
        <v>70</v>
      </c>
      <c r="O16" s="28" t="s">
        <v>70</v>
      </c>
      <c r="P16" s="63">
        <v>28.8</v>
      </c>
      <c r="Q16" s="63">
        <v>28.6</v>
      </c>
      <c r="R16" s="63">
        <v>27.8</v>
      </c>
      <c r="S16" s="63">
        <v>29</v>
      </c>
      <c r="T16" s="63">
        <v>30.2</v>
      </c>
      <c r="U16" s="63">
        <v>30.2</v>
      </c>
      <c r="V16" s="56"/>
      <c r="W16" s="57">
        <v>44.6</v>
      </c>
      <c r="X16" s="57">
        <v>36.950000000000003</v>
      </c>
      <c r="Y16" s="57">
        <v>28.400000000000002</v>
      </c>
      <c r="Z16" s="57">
        <v>29.8</v>
      </c>
    </row>
    <row r="17" spans="2:26" ht="73.5" customHeight="1" x14ac:dyDescent="0.2">
      <c r="B17" s="148" t="s">
        <v>49</v>
      </c>
      <c r="C17" s="148"/>
      <c r="D17" s="148"/>
      <c r="E17" s="148"/>
      <c r="F17" s="148"/>
      <c r="G17" s="148"/>
      <c r="H17" s="148"/>
      <c r="I17" s="148"/>
      <c r="J17" s="148"/>
      <c r="K17" s="148"/>
      <c r="L17" s="148"/>
      <c r="M17" s="148"/>
      <c r="N17" s="148"/>
      <c r="O17" s="148"/>
      <c r="P17" s="148"/>
      <c r="Q17" s="148"/>
      <c r="R17" s="148"/>
      <c r="S17" s="148"/>
      <c r="T17" s="148"/>
      <c r="U17" s="148"/>
      <c r="V17" s="149"/>
      <c r="W17" s="148"/>
      <c r="X17" s="148"/>
      <c r="Y17" s="148"/>
      <c r="Z17" s="148"/>
    </row>
    <row r="18" spans="2:26" x14ac:dyDescent="0.2">
      <c r="B18" s="24" t="s">
        <v>50</v>
      </c>
      <c r="W18" s="5"/>
      <c r="X18" s="5"/>
      <c r="Y18" s="5"/>
      <c r="Z18" s="5"/>
    </row>
    <row r="19" spans="2:26" x14ac:dyDescent="0.2">
      <c r="B19" s="24"/>
      <c r="W19" s="5"/>
      <c r="X19" s="5"/>
      <c r="Y19" s="5"/>
      <c r="Z19" s="5"/>
    </row>
    <row r="20" spans="2:26" x14ac:dyDescent="0.2">
      <c r="B20" s="18" t="s">
        <v>95</v>
      </c>
      <c r="C20" s="7"/>
      <c r="D20" s="7"/>
      <c r="E20" s="7"/>
      <c r="F20" s="7"/>
      <c r="G20" s="7"/>
      <c r="H20" s="7"/>
      <c r="I20" s="7"/>
      <c r="J20" s="7"/>
      <c r="K20" s="7"/>
      <c r="L20" s="7"/>
      <c r="M20" s="7"/>
      <c r="N20" s="7"/>
      <c r="O20" s="7"/>
      <c r="P20" s="7"/>
      <c r="Q20" s="11"/>
    </row>
    <row r="21" spans="2:26" x14ac:dyDescent="0.2">
      <c r="B21" s="19" t="s">
        <v>43</v>
      </c>
      <c r="Q21" s="13"/>
    </row>
    <row r="22" spans="2:26" x14ac:dyDescent="0.2">
      <c r="B22" s="17" t="s">
        <v>46</v>
      </c>
      <c r="Q22" s="13"/>
    </row>
    <row r="23" spans="2:26" x14ac:dyDescent="0.2">
      <c r="B23" s="12"/>
      <c r="Q23" s="13"/>
    </row>
    <row r="24" spans="2:26" x14ac:dyDescent="0.2">
      <c r="B24" s="12"/>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4" t="str">
        <f>+B18</f>
        <v>Fuente: CEPALSTAT.</v>
      </c>
      <c r="C47" s="15"/>
      <c r="D47" s="15"/>
      <c r="E47" s="15"/>
      <c r="F47" s="15"/>
      <c r="G47" s="15"/>
      <c r="H47" s="15"/>
      <c r="I47" s="15"/>
      <c r="J47" s="15"/>
      <c r="K47" s="15"/>
      <c r="L47" s="15"/>
      <c r="M47" s="15"/>
      <c r="N47" s="15"/>
      <c r="O47" s="15"/>
      <c r="P47" s="15"/>
      <c r="Q47" s="16"/>
    </row>
  </sheetData>
  <mergeCells count="1">
    <mergeCell ref="B17:Z17"/>
  </mergeCells>
  <hyperlinks>
    <hyperlink ref="R1" location="INDICE!A1" display="Índice"/>
  </hyperlinks>
  <pageMargins left="0.7" right="0.7" top="0.75" bottom="0.75" header="0.3" footer="0.3"/>
  <pageSetup scale="5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tint="-0.499984740745262"/>
  </sheetPr>
  <dimension ref="B1:Z50"/>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162</v>
      </c>
      <c r="C1" s="89"/>
      <c r="D1" s="90"/>
      <c r="E1" s="54"/>
      <c r="F1" s="54"/>
      <c r="G1" s="54"/>
      <c r="H1" s="54"/>
      <c r="I1" s="54"/>
      <c r="J1" s="54"/>
      <c r="K1" s="54"/>
      <c r="L1" s="54"/>
      <c r="M1" s="54"/>
      <c r="N1" s="54"/>
      <c r="O1" s="54"/>
      <c r="P1" s="54"/>
      <c r="R1" s="105" t="s">
        <v>169</v>
      </c>
    </row>
    <row r="2" spans="2:26" x14ac:dyDescent="0.2">
      <c r="B2" s="3" t="s">
        <v>294</v>
      </c>
    </row>
    <row r="3" spans="2:26" x14ac:dyDescent="0.2">
      <c r="B3" s="1" t="s">
        <v>214</v>
      </c>
    </row>
    <row r="4" spans="2:26" x14ac:dyDescent="0.2">
      <c r="B4" s="1" t="s">
        <v>43</v>
      </c>
    </row>
    <row r="5" spans="2:26" x14ac:dyDescent="0.2">
      <c r="B5" s="9" t="s">
        <v>46</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245</v>
      </c>
      <c r="C8" s="4" t="s">
        <v>19</v>
      </c>
      <c r="D8" s="25">
        <v>24.477243999999999</v>
      </c>
      <c r="E8" s="25">
        <v>25.066680999999999</v>
      </c>
      <c r="F8" s="25">
        <v>25.936986000000001</v>
      </c>
      <c r="G8" s="25">
        <v>24.877521999999999</v>
      </c>
      <c r="H8" s="25">
        <v>24.396983499999997</v>
      </c>
      <c r="I8" s="25">
        <v>23.868384499999998</v>
      </c>
      <c r="J8" s="25">
        <v>24.0362315</v>
      </c>
      <c r="K8" s="25">
        <v>23.429886500000002</v>
      </c>
      <c r="L8" s="25">
        <v>22.637556500000002</v>
      </c>
      <c r="M8" s="25">
        <v>22.757936999999998</v>
      </c>
      <c r="N8" s="25">
        <v>21.082284999999999</v>
      </c>
      <c r="O8" s="25">
        <v>20.759036500000001</v>
      </c>
      <c r="P8" s="25">
        <v>20.7743015</v>
      </c>
      <c r="Q8" s="25">
        <v>20.053828000000003</v>
      </c>
      <c r="R8" s="25">
        <v>19.618828999999998</v>
      </c>
      <c r="S8" s="25">
        <v>19.548916999999999</v>
      </c>
      <c r="T8" s="25">
        <v>20.817467000000001</v>
      </c>
      <c r="U8" s="23">
        <v>19.847182</v>
      </c>
      <c r="V8" s="5"/>
      <c r="W8" s="20">
        <v>24.951083300000001</v>
      </c>
      <c r="X8" s="20">
        <v>23.49301475</v>
      </c>
      <c r="Y8" s="20">
        <v>20.841036166666669</v>
      </c>
      <c r="Z8" s="20">
        <v>20.071188666666668</v>
      </c>
    </row>
    <row r="9" spans="2:26" ht="12.75" customHeight="1" x14ac:dyDescent="0.2">
      <c r="B9" s="2" t="s">
        <v>6</v>
      </c>
      <c r="C9" s="4" t="s">
        <v>20</v>
      </c>
      <c r="D9" s="27">
        <v>29.645498</v>
      </c>
      <c r="E9" s="27">
        <v>27.098127000000002</v>
      </c>
      <c r="F9" s="27">
        <v>27.950727000000001</v>
      </c>
      <c r="G9" s="28" t="s">
        <v>70</v>
      </c>
      <c r="H9" s="28" t="s">
        <v>70</v>
      </c>
      <c r="I9" s="27">
        <v>26.178383</v>
      </c>
      <c r="J9" s="27">
        <v>25.492718</v>
      </c>
      <c r="K9" s="27">
        <v>24.260190999999999</v>
      </c>
      <c r="L9" s="27">
        <v>22.944564</v>
      </c>
      <c r="M9" s="27">
        <v>23.17944</v>
      </c>
      <c r="N9" s="28" t="s">
        <v>70</v>
      </c>
      <c r="O9" s="27">
        <v>21.842575</v>
      </c>
      <c r="P9" s="27">
        <v>22.938565000000001</v>
      </c>
      <c r="Q9" s="27">
        <v>22.719238000000001</v>
      </c>
      <c r="R9" s="27">
        <v>21.605297</v>
      </c>
      <c r="S9" s="27">
        <v>21.279941000000001</v>
      </c>
      <c r="T9" s="27">
        <v>21.948508</v>
      </c>
      <c r="U9" s="26">
        <v>21.489328</v>
      </c>
      <c r="V9" s="5"/>
      <c r="W9" s="20">
        <v>28.231450666666671</v>
      </c>
      <c r="X9" s="20">
        <v>24.718964</v>
      </c>
      <c r="Y9" s="20">
        <v>22.457023</v>
      </c>
      <c r="Z9" s="20">
        <v>21.572592333333333</v>
      </c>
    </row>
    <row r="10" spans="2:26" ht="12.75" customHeight="1" x14ac:dyDescent="0.2">
      <c r="B10" s="2" t="s">
        <v>2</v>
      </c>
      <c r="C10" s="4" t="s">
        <v>21</v>
      </c>
      <c r="D10" s="27">
        <v>25.100987</v>
      </c>
      <c r="E10" s="27">
        <v>25.923694999999999</v>
      </c>
      <c r="F10" s="27">
        <v>25.347175</v>
      </c>
      <c r="G10" s="27">
        <v>25.286663999999998</v>
      </c>
      <c r="H10" s="27">
        <v>24.494678</v>
      </c>
      <c r="I10" s="27">
        <v>24.321026</v>
      </c>
      <c r="J10" s="27">
        <v>23.614843</v>
      </c>
      <c r="K10" s="27">
        <v>24.229374</v>
      </c>
      <c r="L10" s="27">
        <v>23.498631</v>
      </c>
      <c r="M10" s="27">
        <v>23.377217000000002</v>
      </c>
      <c r="N10" s="28" t="s">
        <v>70</v>
      </c>
      <c r="O10" s="27">
        <v>22.953506000000001</v>
      </c>
      <c r="P10" s="27">
        <v>22.811404</v>
      </c>
      <c r="Q10" s="27">
        <v>22.881853</v>
      </c>
      <c r="R10" s="27">
        <v>22.051144000000001</v>
      </c>
      <c r="S10" s="27">
        <v>22.193959</v>
      </c>
      <c r="T10" s="25">
        <v>23.192775000000001</v>
      </c>
      <c r="U10" s="28" t="s">
        <v>70</v>
      </c>
      <c r="V10" s="5"/>
      <c r="W10" s="20">
        <v>25.230639799999999</v>
      </c>
      <c r="X10" s="20">
        <v>23.915968500000002</v>
      </c>
      <c r="Y10" s="20">
        <v>22.815024799999996</v>
      </c>
      <c r="Z10" s="20">
        <v>22.693367000000002</v>
      </c>
    </row>
    <row r="11" spans="2:26" ht="12.75" customHeight="1" x14ac:dyDescent="0.2">
      <c r="B11" s="2" t="s">
        <v>4</v>
      </c>
      <c r="C11" s="4" t="s">
        <v>22</v>
      </c>
      <c r="D11" s="27">
        <v>19.408598999999999</v>
      </c>
      <c r="E11" s="28" t="s">
        <v>70</v>
      </c>
      <c r="F11" s="28" t="s">
        <v>70</v>
      </c>
      <c r="G11" s="27">
        <v>19.508554</v>
      </c>
      <c r="H11" s="28" t="s">
        <v>70</v>
      </c>
      <c r="I11" s="28" t="s">
        <v>70</v>
      </c>
      <c r="J11" s="27">
        <v>16.474139999999998</v>
      </c>
      <c r="K11" s="28" t="s">
        <v>70</v>
      </c>
      <c r="L11" s="28" t="s">
        <v>70</v>
      </c>
      <c r="M11" s="27">
        <v>16.305644999999998</v>
      </c>
      <c r="N11" s="28" t="s">
        <v>70</v>
      </c>
      <c r="O11" s="27">
        <v>15.386638</v>
      </c>
      <c r="P11" s="28" t="s">
        <v>70</v>
      </c>
      <c r="Q11" s="27">
        <v>14.850868</v>
      </c>
      <c r="R11" s="28" t="s">
        <v>70</v>
      </c>
      <c r="S11" s="27">
        <v>14.185581000000001</v>
      </c>
      <c r="T11" s="28" t="s">
        <v>70</v>
      </c>
      <c r="U11" s="28" t="s">
        <v>70</v>
      </c>
      <c r="V11" s="5"/>
      <c r="W11" s="20">
        <v>19.458576499999999</v>
      </c>
      <c r="X11" s="20">
        <v>16.474139999999998</v>
      </c>
      <c r="Y11" s="20">
        <v>15.514383666666665</v>
      </c>
      <c r="Z11" s="20">
        <v>14.185581000000001</v>
      </c>
    </row>
    <row r="12" spans="2:26" ht="12.75" customHeight="1" x14ac:dyDescent="0.2">
      <c r="B12" s="2" t="s">
        <v>7</v>
      </c>
      <c r="C12" s="4" t="s">
        <v>23</v>
      </c>
      <c r="D12" s="28" t="s">
        <v>70</v>
      </c>
      <c r="E12" s="27">
        <v>23.075527000000001</v>
      </c>
      <c r="F12" s="27">
        <v>21.696939</v>
      </c>
      <c r="G12" s="27">
        <v>20.683553</v>
      </c>
      <c r="H12" s="27">
        <v>21.128409000000001</v>
      </c>
      <c r="I12" s="27">
        <v>21.293137999999999</v>
      </c>
      <c r="J12" s="28" t="s">
        <v>70</v>
      </c>
      <c r="K12" s="28" t="s">
        <v>70</v>
      </c>
      <c r="L12" s="27">
        <v>23.366582999999999</v>
      </c>
      <c r="M12" s="27">
        <v>22.285571999999998</v>
      </c>
      <c r="N12" s="27">
        <v>22.054701000000001</v>
      </c>
      <c r="O12" s="27">
        <v>21.513539999999999</v>
      </c>
      <c r="P12" s="27">
        <v>21.905987</v>
      </c>
      <c r="Q12" s="27">
        <v>21.813441999999998</v>
      </c>
      <c r="R12" s="27">
        <v>21.806032999999999</v>
      </c>
      <c r="S12" s="27">
        <v>21.235662000000001</v>
      </c>
      <c r="T12" s="27">
        <v>20.722072000000001</v>
      </c>
      <c r="U12" s="28" t="s">
        <v>70</v>
      </c>
      <c r="V12" s="5"/>
      <c r="W12" s="20">
        <v>21.646107000000001</v>
      </c>
      <c r="X12" s="20">
        <v>22.329860499999999</v>
      </c>
      <c r="Y12" s="20">
        <v>21.896545833333334</v>
      </c>
      <c r="Z12" s="20">
        <v>20.978867000000001</v>
      </c>
    </row>
    <row r="13" spans="2:26" ht="12.75" customHeight="1" x14ac:dyDescent="0.2">
      <c r="B13" s="2" t="s">
        <v>5</v>
      </c>
      <c r="C13" s="4" t="s">
        <v>31</v>
      </c>
      <c r="D13" s="27">
        <v>20.595589</v>
      </c>
      <c r="E13" s="28" t="s">
        <v>70</v>
      </c>
      <c r="F13" s="27">
        <v>19.831454999999998</v>
      </c>
      <c r="G13" s="28" t="s">
        <v>70</v>
      </c>
      <c r="H13" s="27">
        <v>18.648688</v>
      </c>
      <c r="I13" s="27">
        <v>19.954609000000001</v>
      </c>
      <c r="J13" s="27">
        <v>18.585927000000002</v>
      </c>
      <c r="K13" s="28" t="s">
        <v>70</v>
      </c>
      <c r="L13" s="27">
        <v>19.955704999999998</v>
      </c>
      <c r="M13" s="28" t="s">
        <v>70</v>
      </c>
      <c r="N13" s="27">
        <v>17.671731000000001</v>
      </c>
      <c r="O13" s="28" t="s">
        <v>70</v>
      </c>
      <c r="P13" s="27">
        <v>18.108288999999999</v>
      </c>
      <c r="Q13" s="28" t="s">
        <v>70</v>
      </c>
      <c r="R13" s="27">
        <v>16.437109</v>
      </c>
      <c r="S13" s="28" t="s">
        <v>70</v>
      </c>
      <c r="T13" s="27">
        <v>16.021366</v>
      </c>
      <c r="U13" s="28" t="s">
        <v>70</v>
      </c>
      <c r="V13" s="5"/>
      <c r="W13" s="20">
        <v>19.691910666666665</v>
      </c>
      <c r="X13" s="20">
        <v>19.498746999999998</v>
      </c>
      <c r="Y13" s="20">
        <v>17.405709666666667</v>
      </c>
      <c r="Z13" s="20">
        <v>16.021366</v>
      </c>
    </row>
    <row r="14" spans="2:26" ht="12.75" customHeight="1" x14ac:dyDescent="0.2">
      <c r="B14" s="2" t="s">
        <v>8</v>
      </c>
      <c r="C14" s="4" t="s">
        <v>32</v>
      </c>
      <c r="D14" s="27">
        <v>24.224388999999999</v>
      </c>
      <c r="E14" s="27">
        <v>23.853946000000001</v>
      </c>
      <c r="F14" s="27">
        <v>24.215772999999999</v>
      </c>
      <c r="G14" s="27">
        <v>21.788547000000001</v>
      </c>
      <c r="H14" s="27">
        <v>23.896903999999999</v>
      </c>
      <c r="I14" s="27">
        <v>23.907302999999999</v>
      </c>
      <c r="J14" s="27">
        <v>24.209976000000001</v>
      </c>
      <c r="K14" s="27">
        <v>24.505969</v>
      </c>
      <c r="L14" s="27">
        <v>23.2746</v>
      </c>
      <c r="M14" s="27">
        <v>22.262326000000002</v>
      </c>
      <c r="N14" s="27">
        <v>21.5685</v>
      </c>
      <c r="O14" s="27">
        <v>21.689482999999999</v>
      </c>
      <c r="P14" s="27">
        <v>21.469056999999999</v>
      </c>
      <c r="Q14" s="27">
        <v>20.964756999999999</v>
      </c>
      <c r="R14" s="27">
        <v>20.516582</v>
      </c>
      <c r="S14" s="27">
        <v>19.491143999999998</v>
      </c>
      <c r="T14" s="27">
        <v>20.678916999999998</v>
      </c>
      <c r="U14" s="28" t="s">
        <v>70</v>
      </c>
      <c r="V14" s="5"/>
      <c r="W14" s="20">
        <v>23.5959118</v>
      </c>
      <c r="X14" s="20">
        <v>23.974461999999995</v>
      </c>
      <c r="Y14" s="20">
        <v>21.411784166666664</v>
      </c>
      <c r="Z14" s="20">
        <v>20.085030499999998</v>
      </c>
    </row>
    <row r="15" spans="2:26" ht="12.75" customHeight="1" x14ac:dyDescent="0.2">
      <c r="C15" s="4"/>
      <c r="D15" s="27"/>
      <c r="E15" s="27"/>
      <c r="F15" s="27"/>
      <c r="G15" s="27"/>
      <c r="H15" s="27"/>
      <c r="I15" s="27"/>
      <c r="J15" s="27"/>
      <c r="K15" s="27"/>
      <c r="L15" s="27"/>
      <c r="M15" s="27"/>
      <c r="N15" s="27"/>
      <c r="O15" s="27"/>
      <c r="P15" s="27"/>
      <c r="Q15" s="27"/>
      <c r="R15" s="27"/>
      <c r="S15" s="27"/>
      <c r="T15" s="27"/>
      <c r="U15" s="20"/>
      <c r="V15" s="5"/>
      <c r="W15" s="20"/>
      <c r="X15" s="20"/>
      <c r="Y15" s="20"/>
      <c r="Z15" s="20"/>
    </row>
    <row r="16" spans="2:26" ht="12.75" customHeight="1" x14ac:dyDescent="0.2">
      <c r="B16" s="119" t="s">
        <v>112</v>
      </c>
      <c r="C16" s="120" t="s">
        <v>96</v>
      </c>
      <c r="D16" s="121">
        <v>22.753073333333329</v>
      </c>
      <c r="E16" s="135" t="s">
        <v>70</v>
      </c>
      <c r="F16" s="121">
        <v>23.229020750000004</v>
      </c>
      <c r="G16" s="121">
        <v>21.710805285714287</v>
      </c>
      <c r="H16" s="121">
        <v>21.816305357142856</v>
      </c>
      <c r="I16" s="121">
        <v>22.428099562499998</v>
      </c>
      <c r="J16" s="121">
        <v>21.75701338888889</v>
      </c>
      <c r="K16" s="121">
        <v>22.39717675</v>
      </c>
      <c r="L16" s="121">
        <v>21.6247283125</v>
      </c>
      <c r="M16" s="121">
        <v>21.2678665</v>
      </c>
      <c r="N16" s="135" t="s">
        <v>70</v>
      </c>
      <c r="O16" s="121">
        <v>20.239364055555555</v>
      </c>
      <c r="P16" s="121">
        <v>20.670654312500002</v>
      </c>
      <c r="Q16" s="121">
        <v>20.066537875000002</v>
      </c>
      <c r="R16" s="121">
        <v>19.895729888888891</v>
      </c>
      <c r="S16" s="121">
        <v>19.324104625</v>
      </c>
      <c r="T16" s="121">
        <v>20.017204</v>
      </c>
      <c r="U16" s="135" t="s">
        <v>70</v>
      </c>
      <c r="V16" s="57"/>
      <c r="W16" s="122">
        <v>22.377301181547619</v>
      </c>
      <c r="X16" s="122">
        <v>22.051754503472221</v>
      </c>
      <c r="Y16" s="122">
        <v>20.428030526388891</v>
      </c>
      <c r="Z16" s="122">
        <v>19.670654312499998</v>
      </c>
    </row>
    <row r="17" spans="2:26" x14ac:dyDescent="0.2">
      <c r="B17" s="2" t="s">
        <v>47</v>
      </c>
      <c r="W17" s="5"/>
      <c r="X17" s="5"/>
      <c r="Y17" s="5"/>
      <c r="Z17" s="5"/>
    </row>
    <row r="18" spans="2:26" x14ac:dyDescent="0.2">
      <c r="B18" s="2" t="s">
        <v>215</v>
      </c>
      <c r="W18" s="5"/>
      <c r="X18" s="5"/>
      <c r="Y18" s="5"/>
      <c r="Z18" s="5"/>
    </row>
    <row r="19" spans="2:26" x14ac:dyDescent="0.2">
      <c r="B19" s="24" t="s">
        <v>242</v>
      </c>
      <c r="W19" s="5"/>
      <c r="X19" s="5"/>
      <c r="Y19" s="5"/>
      <c r="Z19" s="5"/>
    </row>
    <row r="20" spans="2:26" x14ac:dyDescent="0.2">
      <c r="B20" s="24" t="s">
        <v>216</v>
      </c>
      <c r="W20" s="5"/>
      <c r="X20" s="5"/>
      <c r="Y20" s="5"/>
      <c r="Z20" s="5"/>
    </row>
    <row r="21" spans="2:26" x14ac:dyDescent="0.2">
      <c r="B21" s="24"/>
      <c r="W21" s="5"/>
      <c r="X21" s="5"/>
      <c r="Y21" s="5"/>
      <c r="Z21" s="5"/>
    </row>
    <row r="23" spans="2:26" x14ac:dyDescent="0.2">
      <c r="B23" s="18" t="str">
        <f>+B3</f>
        <v>Tasa de pobreza relativa con umbral del 50% de la mediana del ingreso per cápita familiar. América Latina.</v>
      </c>
      <c r="C23" s="7"/>
      <c r="D23" s="7"/>
      <c r="E23" s="7"/>
      <c r="F23" s="7"/>
      <c r="G23" s="7"/>
      <c r="H23" s="7"/>
      <c r="I23" s="7"/>
      <c r="J23" s="7"/>
      <c r="K23" s="7"/>
      <c r="L23" s="7"/>
      <c r="M23" s="7"/>
      <c r="N23" s="7"/>
      <c r="O23" s="7"/>
      <c r="P23" s="7"/>
      <c r="Q23" s="11"/>
    </row>
    <row r="24" spans="2:26" x14ac:dyDescent="0.2">
      <c r="B24" s="19" t="str">
        <f t="shared" ref="B24:B25" si="0">+B4</f>
        <v>Años 2000-2017.</v>
      </c>
      <c r="Q24" s="13"/>
    </row>
    <row r="25" spans="2:26" x14ac:dyDescent="0.2">
      <c r="B25" s="17" t="str">
        <f t="shared" si="0"/>
        <v>En porcentaje de población.</v>
      </c>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2"/>
      <c r="Q49" s="13"/>
    </row>
    <row r="50" spans="2:17" x14ac:dyDescent="0.2">
      <c r="B50" s="14" t="str">
        <f>+B20</f>
        <v>Fuente: SEDLAC (CEDLAS y Banco Mundial) con base en encuestas nacionales.</v>
      </c>
      <c r="C50" s="15"/>
      <c r="D50" s="15"/>
      <c r="E50" s="15"/>
      <c r="F50" s="15"/>
      <c r="G50" s="15"/>
      <c r="H50" s="15"/>
      <c r="I50" s="15"/>
      <c r="J50" s="15"/>
      <c r="K50" s="15"/>
      <c r="L50" s="15"/>
      <c r="M50" s="15"/>
      <c r="N50" s="15"/>
      <c r="O50" s="15"/>
      <c r="P50" s="15"/>
      <c r="Q50" s="16"/>
    </row>
  </sheetData>
  <conditionalFormatting sqref="D9:F9 O9:U9 I9:M10 O10:R10 D11 G11 J11 M11 O11 Q11 D13 F13 H13:J13 L13 N13 P13 R13">
    <cfRule type="cellIs" dxfId="8" priority="21" stopIfTrue="1" operator="equal">
      <formula>0</formula>
    </cfRule>
  </conditionalFormatting>
  <conditionalFormatting sqref="D10:H10">
    <cfRule type="cellIs" dxfId="7" priority="18" stopIfTrue="1" operator="equal">
      <formula>0</formula>
    </cfRule>
  </conditionalFormatting>
  <conditionalFormatting sqref="S10">
    <cfRule type="cellIs" dxfId="6" priority="16" stopIfTrue="1" operator="equal">
      <formula>0</formula>
    </cfRule>
  </conditionalFormatting>
  <conditionalFormatting sqref="S11">
    <cfRule type="cellIs" dxfId="5" priority="14" stopIfTrue="1" operator="equal">
      <formula>0</formula>
    </cfRule>
  </conditionalFormatting>
  <conditionalFormatting sqref="E12:I12">
    <cfRule type="cellIs" dxfId="4" priority="13" stopIfTrue="1" operator="equal">
      <formula>0</formula>
    </cfRule>
  </conditionalFormatting>
  <conditionalFormatting sqref="L12:R12">
    <cfRule type="cellIs" dxfId="3" priority="12" stopIfTrue="1" operator="equal">
      <formula>0</formula>
    </cfRule>
  </conditionalFormatting>
  <conditionalFormatting sqref="S12">
    <cfRule type="cellIs" dxfId="2" priority="11" stopIfTrue="1" operator="equal">
      <formula>0</formula>
    </cfRule>
  </conditionalFormatting>
  <conditionalFormatting sqref="D14:R14">
    <cfRule type="cellIs" dxfId="1" priority="6" stopIfTrue="1" operator="equal">
      <formula>0</formula>
    </cfRule>
  </conditionalFormatting>
  <conditionalFormatting sqref="S14">
    <cfRule type="cellIs" dxfId="0" priority="5" stopIfTrue="1" operator="equal">
      <formula>0</formula>
    </cfRule>
  </conditionalFormatting>
  <hyperlinks>
    <hyperlink ref="R1" location="INDICE!A1" display="Índice"/>
  </hyperlinks>
  <pageMargins left="0.7" right="0.7" top="0.75" bottom="0.75" header="0.3" footer="0.3"/>
  <pageSetup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pageSetUpPr fitToPage="1"/>
  </sheetPr>
  <dimension ref="B1:Z49"/>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4.8554687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153</v>
      </c>
      <c r="C1" s="89"/>
      <c r="D1" s="90"/>
      <c r="E1" s="54"/>
      <c r="F1" s="54"/>
      <c r="G1" s="54"/>
      <c r="H1" s="54"/>
      <c r="I1" s="54"/>
      <c r="J1" s="54"/>
      <c r="K1" s="54"/>
      <c r="L1" s="54"/>
      <c r="M1" s="54"/>
      <c r="N1" s="54"/>
      <c r="O1" s="54"/>
      <c r="P1" s="54"/>
      <c r="R1" s="105" t="s">
        <v>169</v>
      </c>
    </row>
    <row r="2" spans="2:26" x14ac:dyDescent="0.2">
      <c r="B2" s="3" t="s">
        <v>266</v>
      </c>
    </row>
    <row r="3" spans="2:26" ht="14.25" x14ac:dyDescent="0.2">
      <c r="B3" s="1" t="s">
        <v>205</v>
      </c>
    </row>
    <row r="4" spans="2:26" x14ac:dyDescent="0.2">
      <c r="B4" s="1" t="s">
        <v>43</v>
      </c>
    </row>
    <row r="5" spans="2:26" x14ac:dyDescent="0.2">
      <c r="B5" s="9" t="s">
        <v>119</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60">
        <v>0.77100000000000002</v>
      </c>
      <c r="E8" s="60">
        <v>0.77600000000000002</v>
      </c>
      <c r="F8" s="60">
        <v>0.76900000000000002</v>
      </c>
      <c r="G8" s="60">
        <v>0.77500000000000002</v>
      </c>
      <c r="H8" s="60">
        <v>0.78</v>
      </c>
      <c r="I8" s="60">
        <v>0.78200000000000003</v>
      </c>
      <c r="J8" s="60">
        <v>0.78700000000000003</v>
      </c>
      <c r="K8" s="60">
        <v>0.79200000000000004</v>
      </c>
      <c r="L8" s="60">
        <v>0.79500000000000004</v>
      </c>
      <c r="M8" s="60">
        <v>0.79900000000000004</v>
      </c>
      <c r="N8" s="60">
        <v>0.81299999999999994</v>
      </c>
      <c r="O8" s="60">
        <v>0.81899999999999995</v>
      </c>
      <c r="P8" s="60">
        <v>0.81799999999999995</v>
      </c>
      <c r="Q8" s="60">
        <v>0.82</v>
      </c>
      <c r="R8" s="60">
        <v>0.82</v>
      </c>
      <c r="S8" s="60">
        <v>0.82199999999999995</v>
      </c>
      <c r="T8" s="60">
        <v>0.82199999999999995</v>
      </c>
      <c r="U8" s="60">
        <v>0.82499999999999996</v>
      </c>
      <c r="V8" s="5"/>
      <c r="W8" s="35">
        <v>0.77420000000000011</v>
      </c>
      <c r="X8" s="35">
        <v>0.78899999999999992</v>
      </c>
      <c r="Y8" s="35">
        <v>0.81483333333333341</v>
      </c>
      <c r="Z8" s="35">
        <v>0.82299999999999995</v>
      </c>
    </row>
    <row r="9" spans="2:26" ht="12.75" customHeight="1" x14ac:dyDescent="0.2">
      <c r="B9" s="2" t="s">
        <v>6</v>
      </c>
      <c r="C9" s="4" t="s">
        <v>20</v>
      </c>
      <c r="D9" s="60">
        <v>0.60799999999999998</v>
      </c>
      <c r="E9" s="60">
        <v>0.61099999999999999</v>
      </c>
      <c r="F9" s="60">
        <v>0.61699999999999999</v>
      </c>
      <c r="G9" s="60">
        <v>0.621</v>
      </c>
      <c r="H9" s="60">
        <v>0.622</v>
      </c>
      <c r="I9" s="60">
        <v>0.624</v>
      </c>
      <c r="J9" s="60">
        <v>0.63</v>
      </c>
      <c r="K9" s="60">
        <v>0.63100000000000001</v>
      </c>
      <c r="L9" s="60">
        <v>0.64</v>
      </c>
      <c r="M9" s="60">
        <v>0.64700000000000002</v>
      </c>
      <c r="N9" s="60">
        <v>0.64900000000000002</v>
      </c>
      <c r="O9" s="60">
        <v>0.65500000000000003</v>
      </c>
      <c r="P9" s="60">
        <v>0.66200000000000003</v>
      </c>
      <c r="Q9" s="60">
        <v>0.66800000000000004</v>
      </c>
      <c r="R9" s="60">
        <v>0.67500000000000004</v>
      </c>
      <c r="S9" s="60">
        <v>0.68100000000000005</v>
      </c>
      <c r="T9" s="60">
        <v>0.68899999999999995</v>
      </c>
      <c r="U9" s="60">
        <v>0.69299999999999995</v>
      </c>
      <c r="V9" s="5"/>
      <c r="W9" s="35">
        <v>0.6157999999999999</v>
      </c>
      <c r="X9" s="35">
        <v>0.63124999999999998</v>
      </c>
      <c r="Y9" s="35">
        <v>0.65933333333333344</v>
      </c>
      <c r="Z9" s="35">
        <v>0.68766666666666676</v>
      </c>
    </row>
    <row r="10" spans="2:26" ht="12.75" customHeight="1" x14ac:dyDescent="0.2">
      <c r="B10" s="2" t="s">
        <v>2</v>
      </c>
      <c r="C10" s="4" t="s">
        <v>21</v>
      </c>
      <c r="D10" s="60">
        <v>0.68400000000000005</v>
      </c>
      <c r="E10" s="60">
        <v>0.69099999999999995</v>
      </c>
      <c r="F10" s="60">
        <v>0.69799999999999995</v>
      </c>
      <c r="G10" s="60">
        <v>0.69499999999999995</v>
      </c>
      <c r="H10" s="60">
        <v>0.69799999999999995</v>
      </c>
      <c r="I10" s="60">
        <v>0.7</v>
      </c>
      <c r="J10" s="60">
        <v>0.70199999999999996</v>
      </c>
      <c r="K10" s="60">
        <v>0.70499999999999996</v>
      </c>
      <c r="L10" s="60">
        <v>0.71599999999999997</v>
      </c>
      <c r="M10" s="60">
        <v>0.71799999999999997</v>
      </c>
      <c r="N10" s="60">
        <v>0.72699999999999998</v>
      </c>
      <c r="O10" s="60">
        <v>0.73099999999999998</v>
      </c>
      <c r="P10" s="60">
        <v>0.73599999999999999</v>
      </c>
      <c r="Q10" s="60">
        <v>0.748</v>
      </c>
      <c r="R10" s="60">
        <v>0.752</v>
      </c>
      <c r="S10" s="60">
        <v>0.75700000000000001</v>
      </c>
      <c r="T10" s="60">
        <v>0.75800000000000001</v>
      </c>
      <c r="U10" s="60">
        <v>0.75900000000000001</v>
      </c>
      <c r="V10" s="5"/>
      <c r="W10" s="35">
        <v>0.69319999999999993</v>
      </c>
      <c r="X10" s="35">
        <v>0.70574999999999988</v>
      </c>
      <c r="Y10" s="35">
        <v>0.73533333333333328</v>
      </c>
      <c r="Z10" s="35">
        <v>0.75800000000000001</v>
      </c>
    </row>
    <row r="11" spans="2:26" ht="12.75" customHeight="1" x14ac:dyDescent="0.2">
      <c r="B11" s="2" t="s">
        <v>4</v>
      </c>
      <c r="C11" s="4" t="s">
        <v>22</v>
      </c>
      <c r="D11" s="60">
        <v>0.75900000000000001</v>
      </c>
      <c r="E11" s="60">
        <v>0.76600000000000001</v>
      </c>
      <c r="F11" s="60">
        <v>0.76800000000000002</v>
      </c>
      <c r="G11" s="60">
        <v>0.77400000000000002</v>
      </c>
      <c r="H11" s="60">
        <v>0.78300000000000003</v>
      </c>
      <c r="I11" s="60">
        <v>0.78800000000000003</v>
      </c>
      <c r="J11" s="60">
        <v>0.78800000000000003</v>
      </c>
      <c r="K11" s="60">
        <v>0.79500000000000004</v>
      </c>
      <c r="L11" s="60">
        <v>0.80600000000000005</v>
      </c>
      <c r="M11" s="60">
        <v>0.80400000000000005</v>
      </c>
      <c r="N11" s="60">
        <v>0.80800000000000005</v>
      </c>
      <c r="O11" s="60">
        <v>0.81399999999999995</v>
      </c>
      <c r="P11" s="60">
        <v>0.81899999999999995</v>
      </c>
      <c r="Q11" s="60">
        <v>0.82799999999999996</v>
      </c>
      <c r="R11" s="60">
        <v>0.83299999999999996</v>
      </c>
      <c r="S11" s="60">
        <v>0.84</v>
      </c>
      <c r="T11" s="60">
        <v>0.84199999999999997</v>
      </c>
      <c r="U11" s="60">
        <v>0.84299999999999997</v>
      </c>
      <c r="V11" s="5"/>
      <c r="W11" s="35">
        <v>0.77</v>
      </c>
      <c r="X11" s="35">
        <v>0.79425000000000001</v>
      </c>
      <c r="Y11" s="35">
        <v>0.81766666666666676</v>
      </c>
      <c r="Z11" s="35">
        <v>0.84166666666666667</v>
      </c>
    </row>
    <row r="12" spans="2:26" ht="12.75" customHeight="1" x14ac:dyDescent="0.2">
      <c r="B12" s="2" t="s">
        <v>7</v>
      </c>
      <c r="C12" s="4" t="s">
        <v>23</v>
      </c>
      <c r="D12" s="60">
        <v>0.65300000000000002</v>
      </c>
      <c r="E12" s="60">
        <v>0.65600000000000003</v>
      </c>
      <c r="F12" s="60">
        <v>0.65800000000000003</v>
      </c>
      <c r="G12" s="60">
        <v>0.65700000000000003</v>
      </c>
      <c r="H12" s="60">
        <v>0.67100000000000004</v>
      </c>
      <c r="I12" s="60">
        <v>0.68300000000000005</v>
      </c>
      <c r="J12" s="60">
        <v>0.69099999999999995</v>
      </c>
      <c r="K12" s="60">
        <v>0.70399999999999996</v>
      </c>
      <c r="L12" s="60">
        <v>0.71</v>
      </c>
      <c r="M12" s="60">
        <v>0.71499999999999997</v>
      </c>
      <c r="N12" s="60">
        <v>0.71899999999999997</v>
      </c>
      <c r="O12" s="60">
        <v>0.72499999999999998</v>
      </c>
      <c r="P12" s="60">
        <v>0.72499999999999998</v>
      </c>
      <c r="Q12" s="60">
        <v>0.73499999999999999</v>
      </c>
      <c r="R12" s="60">
        <v>0.73799999999999999</v>
      </c>
      <c r="S12" s="60">
        <v>0.74199999999999999</v>
      </c>
      <c r="T12" s="60">
        <v>0.747</v>
      </c>
      <c r="U12" s="60">
        <v>0.747</v>
      </c>
      <c r="V12" s="5"/>
      <c r="W12" s="35">
        <v>0.65900000000000003</v>
      </c>
      <c r="X12" s="35">
        <v>0.69700000000000006</v>
      </c>
      <c r="Y12" s="35">
        <v>0.72616666666666652</v>
      </c>
      <c r="Z12" s="35">
        <v>0.74533333333333329</v>
      </c>
    </row>
    <row r="13" spans="2:26" ht="12.75" customHeight="1" x14ac:dyDescent="0.2">
      <c r="B13" s="2" t="s">
        <v>5</v>
      </c>
      <c r="C13" s="4" t="s">
        <v>31</v>
      </c>
      <c r="D13" s="60">
        <v>0.70199999999999996</v>
      </c>
      <c r="E13" s="60">
        <v>0.70499999999999996</v>
      </c>
      <c r="F13" s="60">
        <v>0.71</v>
      </c>
      <c r="G13" s="60">
        <v>0.71699999999999997</v>
      </c>
      <c r="H13" s="60">
        <v>0.72399999999999998</v>
      </c>
      <c r="I13" s="60">
        <v>0.72799999999999998</v>
      </c>
      <c r="J13" s="60">
        <v>0.73599999999999999</v>
      </c>
      <c r="K13" s="60">
        <v>0.73899999999999999</v>
      </c>
      <c r="L13" s="60">
        <v>0.74199999999999999</v>
      </c>
      <c r="M13" s="60">
        <v>0.74299999999999999</v>
      </c>
      <c r="N13" s="60">
        <v>0.74299999999999999</v>
      </c>
      <c r="O13" s="60">
        <v>0.751</v>
      </c>
      <c r="P13" s="60">
        <v>0.75700000000000001</v>
      </c>
      <c r="Q13" s="60">
        <v>0.75600000000000001</v>
      </c>
      <c r="R13" s="60">
        <v>0.76100000000000001</v>
      </c>
      <c r="S13" s="60">
        <v>0.76700000000000002</v>
      </c>
      <c r="T13" s="60">
        <v>0.77200000000000002</v>
      </c>
      <c r="U13" s="60">
        <v>0.77400000000000002</v>
      </c>
      <c r="V13" s="5"/>
      <c r="W13" s="35">
        <v>0.71160000000000001</v>
      </c>
      <c r="X13" s="35">
        <v>0.73624999999999996</v>
      </c>
      <c r="Y13" s="35">
        <v>0.75183333333333335</v>
      </c>
      <c r="Z13" s="35">
        <v>0.77100000000000002</v>
      </c>
    </row>
    <row r="14" spans="2:26" ht="12.75" customHeight="1" x14ac:dyDescent="0.2">
      <c r="B14" s="2" t="s">
        <v>8</v>
      </c>
      <c r="C14" s="4" t="s">
        <v>32</v>
      </c>
      <c r="D14" s="60">
        <v>0.67800000000000005</v>
      </c>
      <c r="E14" s="60">
        <v>0.68600000000000005</v>
      </c>
      <c r="F14" s="60">
        <v>0.68700000000000006</v>
      </c>
      <c r="G14" s="60">
        <v>0.68600000000000005</v>
      </c>
      <c r="H14" s="60">
        <v>0.69299999999999995</v>
      </c>
      <c r="I14" s="60">
        <v>0.69799999999999995</v>
      </c>
      <c r="J14" s="60">
        <v>0.69499999999999995</v>
      </c>
      <c r="K14" s="60">
        <v>0.70299999999999996</v>
      </c>
      <c r="L14" s="60">
        <v>0.71199999999999997</v>
      </c>
      <c r="M14" s="60">
        <v>0.71499999999999997</v>
      </c>
      <c r="N14" s="60">
        <v>0.71699999999999997</v>
      </c>
      <c r="O14" s="60">
        <v>0.72899999999999998</v>
      </c>
      <c r="P14" s="60">
        <v>0.72899999999999998</v>
      </c>
      <c r="Q14" s="60">
        <v>0.73599999999999999</v>
      </c>
      <c r="R14" s="60">
        <v>0.746</v>
      </c>
      <c r="S14" s="60">
        <v>0.745</v>
      </c>
      <c r="T14" s="60">
        <v>0.748</v>
      </c>
      <c r="U14" s="60">
        <v>0.75</v>
      </c>
      <c r="V14" s="5"/>
      <c r="W14" s="35">
        <v>0.68600000000000005</v>
      </c>
      <c r="X14" s="35">
        <v>0.70199999999999996</v>
      </c>
      <c r="Y14" s="35">
        <v>0.72866666666666668</v>
      </c>
      <c r="Z14" s="35">
        <v>0.74766666666666659</v>
      </c>
    </row>
    <row r="15" spans="2:26" ht="12.75" customHeight="1" x14ac:dyDescent="0.2">
      <c r="C15" s="4"/>
      <c r="D15" s="60"/>
      <c r="E15" s="60"/>
      <c r="F15" s="60"/>
      <c r="G15" s="60"/>
      <c r="H15" s="60"/>
      <c r="I15" s="60"/>
      <c r="J15" s="60"/>
      <c r="K15" s="60"/>
      <c r="L15" s="60"/>
      <c r="M15" s="60"/>
      <c r="N15" s="60"/>
      <c r="O15" s="60"/>
      <c r="P15" s="60"/>
      <c r="Q15" s="60"/>
      <c r="R15" s="60"/>
      <c r="S15" s="60"/>
      <c r="T15" s="60"/>
      <c r="U15" s="60"/>
      <c r="V15" s="5"/>
      <c r="W15" s="35"/>
      <c r="X15" s="35"/>
      <c r="Y15" s="35"/>
      <c r="Z15" s="35"/>
    </row>
    <row r="16" spans="2:26" ht="12.75" customHeight="1" x14ac:dyDescent="0.2">
      <c r="B16" s="3" t="s">
        <v>112</v>
      </c>
      <c r="C16" s="55" t="s">
        <v>96</v>
      </c>
      <c r="D16" s="61">
        <v>0.68540000000000001</v>
      </c>
      <c r="E16" s="61">
        <v>0.69050000000000011</v>
      </c>
      <c r="F16" s="61">
        <v>0.69310000000000005</v>
      </c>
      <c r="G16" s="61">
        <v>0.69599999999999995</v>
      </c>
      <c r="H16" s="61">
        <v>0.70169999999999999</v>
      </c>
      <c r="I16" s="61">
        <v>0.70579999999999998</v>
      </c>
      <c r="J16" s="61">
        <v>0.71029999999999993</v>
      </c>
      <c r="K16" s="61">
        <v>0.71630000000000005</v>
      </c>
      <c r="L16" s="61">
        <v>0.72349999999999992</v>
      </c>
      <c r="M16" s="61">
        <v>0.72750000000000004</v>
      </c>
      <c r="N16" s="61">
        <v>0.73139999999999994</v>
      </c>
      <c r="O16" s="61">
        <v>0.73850000000000005</v>
      </c>
      <c r="P16" s="61">
        <v>0.74209999999999998</v>
      </c>
      <c r="Q16" s="61">
        <v>0.74799999999999989</v>
      </c>
      <c r="R16" s="61">
        <v>0.7548999999999999</v>
      </c>
      <c r="S16" s="61">
        <v>0.75870000000000004</v>
      </c>
      <c r="T16" s="61">
        <v>0.76200000000000012</v>
      </c>
      <c r="U16" s="61">
        <v>0.76390000000000002</v>
      </c>
      <c r="V16" s="56"/>
      <c r="W16" s="61">
        <v>0.69333999999999985</v>
      </c>
      <c r="X16" s="61">
        <v>0.71397500000000003</v>
      </c>
      <c r="Y16" s="61">
        <v>0.74039999999999984</v>
      </c>
      <c r="Z16" s="61">
        <v>0.7615333333333334</v>
      </c>
    </row>
    <row r="17" spans="2:26" x14ac:dyDescent="0.2">
      <c r="B17" s="6" t="s">
        <v>47</v>
      </c>
      <c r="C17" s="7"/>
      <c r="D17" s="7"/>
      <c r="E17" s="7"/>
      <c r="F17" s="7"/>
      <c r="G17" s="7"/>
      <c r="H17" s="7"/>
      <c r="I17" s="7"/>
      <c r="J17" s="7"/>
      <c r="K17" s="7"/>
      <c r="L17" s="7"/>
      <c r="M17" s="7"/>
      <c r="N17" s="7"/>
      <c r="O17" s="7"/>
      <c r="P17" s="7"/>
      <c r="Q17" s="7"/>
      <c r="R17" s="7"/>
      <c r="S17" s="7"/>
      <c r="T17" s="7"/>
      <c r="U17" s="7"/>
      <c r="W17" s="8"/>
      <c r="X17" s="8"/>
      <c r="Y17" s="8"/>
      <c r="Z17" s="8"/>
    </row>
    <row r="18" spans="2:26" ht="37.5" customHeight="1" x14ac:dyDescent="0.2">
      <c r="B18" s="141" t="s">
        <v>117</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x14ac:dyDescent="0.2">
      <c r="B19" s="24" t="s">
        <v>242</v>
      </c>
      <c r="W19" s="5"/>
      <c r="X19" s="5"/>
      <c r="Y19" s="5"/>
      <c r="Z19" s="5"/>
    </row>
    <row r="20" spans="2:26" x14ac:dyDescent="0.2">
      <c r="B20" s="24" t="s">
        <v>118</v>
      </c>
      <c r="W20" s="5"/>
      <c r="X20" s="5"/>
      <c r="Y20" s="5"/>
      <c r="Z20" s="5"/>
    </row>
    <row r="22" spans="2:26" x14ac:dyDescent="0.2">
      <c r="B22" s="18" t="str">
        <f>+B3</f>
        <v>Índice de Desarrollo Humano(1). América Latina.</v>
      </c>
      <c r="C22" s="7"/>
      <c r="D22" s="7"/>
      <c r="E22" s="7"/>
      <c r="F22" s="7"/>
      <c r="G22" s="7"/>
      <c r="H22" s="7"/>
      <c r="I22" s="7"/>
      <c r="J22" s="7"/>
      <c r="K22" s="7"/>
      <c r="L22" s="7"/>
      <c r="M22" s="7"/>
      <c r="N22" s="7"/>
      <c r="O22" s="7"/>
      <c r="P22" s="7"/>
      <c r="Q22" s="11"/>
    </row>
    <row r="23" spans="2:26" x14ac:dyDescent="0.2">
      <c r="B23" s="19" t="str">
        <f t="shared" ref="B23:B24" si="0">+B4</f>
        <v>Años 2000-2017.</v>
      </c>
      <c r="Q23" s="13"/>
    </row>
    <row r="24" spans="2:26" x14ac:dyDescent="0.2">
      <c r="B24" s="17" t="str">
        <f t="shared" si="0"/>
        <v>En puntos del índice.</v>
      </c>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4" t="str">
        <f>+B20</f>
        <v>Fuente: elaboración propia con base en el Programa de Naciones Unidas para el Desarrollo (PNUD)</v>
      </c>
      <c r="C49" s="15"/>
      <c r="D49" s="15"/>
      <c r="E49" s="15"/>
      <c r="F49" s="15"/>
      <c r="G49" s="15"/>
      <c r="H49" s="15"/>
      <c r="I49" s="15"/>
      <c r="J49" s="15"/>
      <c r="K49" s="15"/>
      <c r="L49" s="15"/>
      <c r="M49" s="15"/>
      <c r="N49" s="15"/>
      <c r="O49" s="15"/>
      <c r="P49" s="15"/>
      <c r="Q49" s="16"/>
    </row>
  </sheetData>
  <mergeCells count="1">
    <mergeCell ref="B18:Z18"/>
  </mergeCells>
  <hyperlinks>
    <hyperlink ref="R1" location="INDICE!A1" display="Índice"/>
  </hyperlinks>
  <pageMargins left="0.70866141732283472" right="0.70866141732283472" top="0.74803149606299213" bottom="0.74803149606299213" header="0.31496062992125984" footer="0.31496062992125984"/>
  <pageSetup scale="5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9"/>
  </sheetPr>
  <dimension ref="B1:AB65"/>
  <sheetViews>
    <sheetView zoomScaleNormal="100" zoomScaleSheetLayoutView="115"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8" width="3.85546875" style="2" customWidth="1"/>
    <col min="29" max="16384" width="11.42578125" style="2"/>
  </cols>
  <sheetData>
    <row r="1" spans="2:28" ht="26.25" x14ac:dyDescent="0.35">
      <c r="B1" s="93" t="s">
        <v>164</v>
      </c>
      <c r="C1" s="89"/>
      <c r="D1" s="90"/>
      <c r="E1" s="54"/>
      <c r="F1" s="54"/>
      <c r="G1" s="54"/>
      <c r="H1" s="54"/>
      <c r="I1" s="54"/>
      <c r="J1" s="54"/>
      <c r="K1" s="54"/>
      <c r="L1" s="54"/>
      <c r="M1" s="54"/>
      <c r="N1" s="54"/>
      <c r="O1" s="54"/>
      <c r="P1" s="54"/>
      <c r="R1" s="105" t="s">
        <v>169</v>
      </c>
    </row>
    <row r="2" spans="2:28" x14ac:dyDescent="0.2">
      <c r="B2" s="3" t="s">
        <v>295</v>
      </c>
    </row>
    <row r="3" spans="2:28" ht="14.25" x14ac:dyDescent="0.2">
      <c r="B3" s="1" t="s">
        <v>217</v>
      </c>
    </row>
    <row r="4" spans="2:28" ht="14.25" x14ac:dyDescent="0.2">
      <c r="B4" s="1" t="s">
        <v>219</v>
      </c>
    </row>
    <row r="5" spans="2:28" x14ac:dyDescent="0.2">
      <c r="B5" s="9" t="s">
        <v>52</v>
      </c>
    </row>
    <row r="6" spans="2:28" x14ac:dyDescent="0.2">
      <c r="B6" s="9"/>
      <c r="D6" s="10"/>
      <c r="E6" s="10"/>
      <c r="F6" s="10"/>
      <c r="G6" s="10"/>
      <c r="H6" s="10"/>
      <c r="I6" s="10"/>
      <c r="J6" s="10"/>
      <c r="K6" s="10"/>
      <c r="L6" s="10"/>
      <c r="M6" s="10"/>
      <c r="N6" s="10"/>
      <c r="O6" s="10"/>
      <c r="P6" s="10"/>
      <c r="Q6" s="10"/>
      <c r="R6" s="10"/>
      <c r="S6" s="10"/>
      <c r="T6" s="10"/>
      <c r="U6" s="10"/>
      <c r="V6" s="10"/>
      <c r="W6" s="10"/>
      <c r="X6" s="10"/>
      <c r="Y6" s="10"/>
      <c r="Z6" s="10"/>
      <c r="AA6" s="10"/>
      <c r="AB6" s="10"/>
    </row>
    <row r="7" spans="2:28" ht="12.75" customHeight="1" x14ac:dyDescent="0.2">
      <c r="B7" s="128"/>
      <c r="C7" s="128"/>
      <c r="D7" s="147">
        <v>2000</v>
      </c>
      <c r="E7" s="147"/>
      <c r="F7" s="147"/>
      <c r="G7" s="147"/>
      <c r="H7" s="147"/>
      <c r="I7" s="147">
        <v>2005</v>
      </c>
      <c r="J7" s="147"/>
      <c r="K7" s="147"/>
      <c r="L7" s="147"/>
      <c r="M7" s="147"/>
      <c r="N7" s="147">
        <v>2009</v>
      </c>
      <c r="O7" s="147"/>
      <c r="P7" s="147"/>
      <c r="Q7" s="147"/>
      <c r="R7" s="147"/>
      <c r="S7" s="147">
        <v>2015</v>
      </c>
      <c r="T7" s="147"/>
      <c r="U7" s="147"/>
      <c r="V7" s="147"/>
      <c r="W7" s="147"/>
      <c r="X7" s="147">
        <v>2017</v>
      </c>
      <c r="Y7" s="147"/>
      <c r="Z7" s="147"/>
      <c r="AA7" s="147"/>
      <c r="AB7" s="147"/>
    </row>
    <row r="8" spans="2:28" ht="12.75" customHeight="1" x14ac:dyDescent="0.2">
      <c r="B8" s="123"/>
      <c r="C8" s="123"/>
      <c r="D8" s="124">
        <v>1</v>
      </c>
      <c r="E8" s="124">
        <v>2</v>
      </c>
      <c r="F8" s="124">
        <v>3</v>
      </c>
      <c r="G8" s="124">
        <v>4</v>
      </c>
      <c r="H8" s="124">
        <v>5</v>
      </c>
      <c r="I8" s="124">
        <v>1</v>
      </c>
      <c r="J8" s="124">
        <v>2</v>
      </c>
      <c r="K8" s="124">
        <v>3</v>
      </c>
      <c r="L8" s="124">
        <v>4</v>
      </c>
      <c r="M8" s="124">
        <v>5</v>
      </c>
      <c r="N8" s="124">
        <v>1</v>
      </c>
      <c r="O8" s="124">
        <v>2</v>
      </c>
      <c r="P8" s="124">
        <v>3</v>
      </c>
      <c r="Q8" s="124">
        <v>4</v>
      </c>
      <c r="R8" s="124">
        <v>5</v>
      </c>
      <c r="S8" s="124">
        <v>1</v>
      </c>
      <c r="T8" s="124">
        <v>2</v>
      </c>
      <c r="U8" s="124">
        <v>3</v>
      </c>
      <c r="V8" s="124">
        <v>4</v>
      </c>
      <c r="W8" s="124">
        <v>5</v>
      </c>
      <c r="X8" s="124">
        <v>1</v>
      </c>
      <c r="Y8" s="124">
        <v>2</v>
      </c>
      <c r="Z8" s="124">
        <v>3</v>
      </c>
      <c r="AA8" s="124">
        <v>4</v>
      </c>
      <c r="AB8" s="124">
        <v>5</v>
      </c>
    </row>
    <row r="9" spans="2:28" ht="12.75" customHeight="1" x14ac:dyDescent="0.2">
      <c r="B9" s="2" t="s">
        <v>1</v>
      </c>
      <c r="C9" s="4" t="s">
        <v>19</v>
      </c>
      <c r="D9" s="32">
        <v>4</v>
      </c>
      <c r="E9" s="20">
        <v>10</v>
      </c>
      <c r="F9" s="20">
        <v>13.7</v>
      </c>
      <c r="G9" s="20">
        <v>20.399999999999999</v>
      </c>
      <c r="H9" s="20">
        <v>51.9</v>
      </c>
      <c r="I9" s="32">
        <v>5.0999999999999996</v>
      </c>
      <c r="J9" s="20">
        <v>10.399999999999999</v>
      </c>
      <c r="K9" s="20">
        <v>14.5</v>
      </c>
      <c r="L9" s="20">
        <v>21.1</v>
      </c>
      <c r="M9" s="20">
        <v>49</v>
      </c>
      <c r="N9" s="32">
        <v>5.6</v>
      </c>
      <c r="O9" s="20">
        <v>10.199999999999999</v>
      </c>
      <c r="P9" s="20">
        <v>14.600000000000001</v>
      </c>
      <c r="Q9" s="20">
        <v>22.200000000000003</v>
      </c>
      <c r="R9" s="20">
        <v>47.6</v>
      </c>
      <c r="S9" s="32">
        <v>6.1999999999999993</v>
      </c>
      <c r="T9" s="20">
        <v>10.8</v>
      </c>
      <c r="U9" s="20">
        <v>15</v>
      </c>
      <c r="V9" s="20">
        <v>21.7</v>
      </c>
      <c r="W9" s="20">
        <v>46.2</v>
      </c>
      <c r="X9" s="32">
        <v>6.1999999999999993</v>
      </c>
      <c r="Y9" s="20">
        <v>10.8</v>
      </c>
      <c r="Z9" s="20">
        <v>15.3</v>
      </c>
      <c r="AA9" s="20">
        <v>22.1</v>
      </c>
      <c r="AB9" s="33">
        <v>45.400000000000006</v>
      </c>
    </row>
    <row r="10" spans="2:28" ht="12.75" customHeight="1" x14ac:dyDescent="0.2">
      <c r="B10" s="2" t="s">
        <v>6</v>
      </c>
      <c r="C10" s="4" t="s">
        <v>20</v>
      </c>
      <c r="D10" s="32">
        <v>1.5</v>
      </c>
      <c r="E10" s="20">
        <v>5.5</v>
      </c>
      <c r="F10" s="20">
        <v>10.5</v>
      </c>
      <c r="G10" s="20">
        <v>18.5</v>
      </c>
      <c r="H10" s="20">
        <v>64.099999999999994</v>
      </c>
      <c r="I10" s="32">
        <v>2</v>
      </c>
      <c r="J10" s="20">
        <v>6</v>
      </c>
      <c r="K10" s="20">
        <v>10.8</v>
      </c>
      <c r="L10" s="20">
        <v>18.899999999999999</v>
      </c>
      <c r="M10" s="20">
        <v>62.400000000000006</v>
      </c>
      <c r="N10" s="32">
        <v>2.8</v>
      </c>
      <c r="O10" s="20">
        <v>8</v>
      </c>
      <c r="P10" s="20">
        <v>13.3</v>
      </c>
      <c r="Q10" s="20">
        <v>20.9</v>
      </c>
      <c r="R10" s="20">
        <v>54.8</v>
      </c>
      <c r="S10" s="32">
        <v>3.9</v>
      </c>
      <c r="T10" s="20">
        <v>9.1999999999999993</v>
      </c>
      <c r="U10" s="20">
        <v>14.5</v>
      </c>
      <c r="V10" s="20">
        <v>22.6</v>
      </c>
      <c r="W10" s="20">
        <v>49.7</v>
      </c>
      <c r="X10" s="32">
        <v>3.5</v>
      </c>
      <c r="Y10" s="20">
        <v>8.8999999999999986</v>
      </c>
      <c r="Z10" s="20">
        <v>14.6</v>
      </c>
      <c r="AA10" s="20">
        <v>22.799999999999997</v>
      </c>
      <c r="AB10" s="33">
        <v>50.1</v>
      </c>
    </row>
    <row r="11" spans="2:28" ht="12.75" customHeight="1" x14ac:dyDescent="0.2">
      <c r="B11" s="2" t="s">
        <v>2</v>
      </c>
      <c r="C11" s="4" t="s">
        <v>21</v>
      </c>
      <c r="D11" s="32">
        <v>3.1</v>
      </c>
      <c r="E11" s="20">
        <v>6.4</v>
      </c>
      <c r="F11" s="20">
        <v>10.3</v>
      </c>
      <c r="G11" s="20">
        <v>17.600000000000001</v>
      </c>
      <c r="H11" s="20">
        <v>62.5</v>
      </c>
      <c r="I11" s="32">
        <v>3.5</v>
      </c>
      <c r="J11" s="20">
        <v>7</v>
      </c>
      <c r="K11" s="20">
        <v>10.199999999999999</v>
      </c>
      <c r="L11" s="20">
        <v>19</v>
      </c>
      <c r="M11" s="20">
        <v>60.3</v>
      </c>
      <c r="N11" s="32">
        <v>3.5</v>
      </c>
      <c r="O11" s="20">
        <v>7.5</v>
      </c>
      <c r="P11" s="20">
        <v>11.2</v>
      </c>
      <c r="Q11" s="20">
        <v>19.399999999999999</v>
      </c>
      <c r="R11" s="20">
        <v>58.5</v>
      </c>
      <c r="S11" s="32">
        <v>3.8</v>
      </c>
      <c r="T11" s="20">
        <v>7.9</v>
      </c>
      <c r="U11" s="20">
        <v>12.7</v>
      </c>
      <c r="V11" s="20">
        <v>19.5</v>
      </c>
      <c r="W11" s="20">
        <v>56.1</v>
      </c>
      <c r="X11" s="32">
        <v>3.2</v>
      </c>
      <c r="Y11" s="20">
        <v>7.3</v>
      </c>
      <c r="Z11" s="20">
        <v>12.8</v>
      </c>
      <c r="AA11" s="20">
        <v>18.2</v>
      </c>
      <c r="AB11" s="33">
        <v>58.5</v>
      </c>
    </row>
    <row r="12" spans="2:28" ht="12.75" customHeight="1" x14ac:dyDescent="0.2">
      <c r="B12" s="2" t="s">
        <v>4</v>
      </c>
      <c r="C12" s="4" t="s">
        <v>22</v>
      </c>
      <c r="D12" s="32">
        <v>4.0999999999999996</v>
      </c>
      <c r="E12" s="20">
        <v>8.1</v>
      </c>
      <c r="F12" s="20">
        <v>12.3</v>
      </c>
      <c r="G12" s="20">
        <v>19.200000000000003</v>
      </c>
      <c r="H12" s="20">
        <v>56.1</v>
      </c>
      <c r="I12" s="32">
        <v>4.7</v>
      </c>
      <c r="J12" s="20">
        <v>8.6999999999999993</v>
      </c>
      <c r="K12" s="20">
        <v>12.899999999999999</v>
      </c>
      <c r="L12" s="20">
        <v>19.600000000000001</v>
      </c>
      <c r="M12" s="20">
        <v>54.099999999999994</v>
      </c>
      <c r="N12" s="32">
        <v>4.8</v>
      </c>
      <c r="O12" s="20">
        <v>8.9</v>
      </c>
      <c r="P12" s="20">
        <v>13</v>
      </c>
      <c r="Q12" s="20">
        <v>19.5</v>
      </c>
      <c r="R12" s="20">
        <v>53.900000000000006</v>
      </c>
      <c r="S12" s="32">
        <v>5.5</v>
      </c>
      <c r="T12" s="20">
        <v>9.5</v>
      </c>
      <c r="U12" s="20">
        <v>13.399999999999999</v>
      </c>
      <c r="V12" s="20">
        <v>19.8</v>
      </c>
      <c r="W12" s="20">
        <v>51.900000000000006</v>
      </c>
      <c r="X12" s="32">
        <v>5.5</v>
      </c>
      <c r="Y12" s="20">
        <v>9.5</v>
      </c>
      <c r="Z12" s="20">
        <v>13.399999999999999</v>
      </c>
      <c r="AA12" s="20">
        <v>19.600000000000001</v>
      </c>
      <c r="AB12" s="33">
        <v>52</v>
      </c>
    </row>
    <row r="13" spans="2:28" ht="12.75" customHeight="1" x14ac:dyDescent="0.2">
      <c r="B13" s="2" t="s">
        <v>7</v>
      </c>
      <c r="C13" s="4" t="s">
        <v>23</v>
      </c>
      <c r="D13" s="32">
        <v>2.7</v>
      </c>
      <c r="E13" s="20">
        <v>6.6999999999999993</v>
      </c>
      <c r="F13" s="20">
        <v>11</v>
      </c>
      <c r="G13" s="20">
        <v>18.5</v>
      </c>
      <c r="H13" s="20">
        <v>61</v>
      </c>
      <c r="I13" s="32">
        <v>3.2</v>
      </c>
      <c r="J13" s="20">
        <v>7.1</v>
      </c>
      <c r="K13" s="20">
        <v>11.399999999999999</v>
      </c>
      <c r="L13" s="20">
        <v>18.600000000000001</v>
      </c>
      <c r="M13" s="20">
        <v>59.800000000000004</v>
      </c>
      <c r="N13" s="32">
        <v>2.8</v>
      </c>
      <c r="O13" s="20">
        <v>6.9</v>
      </c>
      <c r="P13" s="20">
        <v>11.4</v>
      </c>
      <c r="Q13" s="20">
        <v>19.2</v>
      </c>
      <c r="R13" s="20">
        <v>59.8</v>
      </c>
      <c r="S13" s="32">
        <v>3.4</v>
      </c>
      <c r="T13" s="20">
        <v>7.6</v>
      </c>
      <c r="U13" s="20">
        <v>12.2</v>
      </c>
      <c r="V13" s="20">
        <v>19.899999999999999</v>
      </c>
      <c r="W13" s="20">
        <v>56.8</v>
      </c>
      <c r="X13" s="32">
        <v>3.7</v>
      </c>
      <c r="Y13" s="20">
        <v>8</v>
      </c>
      <c r="Z13" s="20">
        <v>12.6</v>
      </c>
      <c r="AA13" s="20">
        <v>20.100000000000001</v>
      </c>
      <c r="AB13" s="33">
        <v>55.7</v>
      </c>
    </row>
    <row r="14" spans="2:28" ht="12.75" customHeight="1" x14ac:dyDescent="0.2">
      <c r="B14" s="2" t="s">
        <v>5</v>
      </c>
      <c r="C14" s="4" t="s">
        <v>31</v>
      </c>
      <c r="D14" s="32">
        <v>3.5</v>
      </c>
      <c r="E14" s="20">
        <v>7.4</v>
      </c>
      <c r="F14" s="20">
        <v>12.100000000000001</v>
      </c>
      <c r="G14" s="20">
        <v>19.399999999999999</v>
      </c>
      <c r="H14" s="20">
        <v>57.5</v>
      </c>
      <c r="I14" s="32">
        <v>4.3000000000000007</v>
      </c>
      <c r="J14" s="20">
        <v>8.3000000000000007</v>
      </c>
      <c r="K14" s="20">
        <v>12.5</v>
      </c>
      <c r="L14" s="20">
        <v>19.5</v>
      </c>
      <c r="M14" s="20">
        <v>55.599999999999994</v>
      </c>
      <c r="N14" s="32">
        <v>3.8</v>
      </c>
      <c r="O14" s="20">
        <v>8</v>
      </c>
      <c r="P14" s="20">
        <v>12.5</v>
      </c>
      <c r="Q14" s="20">
        <v>19.5</v>
      </c>
      <c r="R14" s="20">
        <v>56.1</v>
      </c>
      <c r="S14" s="32">
        <v>4.2</v>
      </c>
      <c r="T14" s="20">
        <v>8.1999999999999993</v>
      </c>
      <c r="U14" s="20">
        <v>12.5</v>
      </c>
      <c r="V14" s="20">
        <v>19.5</v>
      </c>
      <c r="W14" s="20">
        <v>55.599999999999994</v>
      </c>
      <c r="X14" s="32">
        <v>4.4000000000000004</v>
      </c>
      <c r="Y14" s="20">
        <v>8.3000000000000007</v>
      </c>
      <c r="Z14" s="20">
        <v>12.399999999999999</v>
      </c>
      <c r="AA14" s="20">
        <v>19.200000000000003</v>
      </c>
      <c r="AB14" s="33">
        <v>55.7</v>
      </c>
    </row>
    <row r="15" spans="2:28" ht="12.75" customHeight="1" x14ac:dyDescent="0.2">
      <c r="B15" s="2" t="s">
        <v>8</v>
      </c>
      <c r="C15" s="4" t="s">
        <v>32</v>
      </c>
      <c r="D15" s="32">
        <v>3.5</v>
      </c>
      <c r="E15" s="20">
        <v>8.1</v>
      </c>
      <c r="F15" s="20">
        <v>13.6</v>
      </c>
      <c r="G15" s="20">
        <v>21.700000000000003</v>
      </c>
      <c r="H15" s="20">
        <v>53.1</v>
      </c>
      <c r="I15" s="32">
        <v>3.4000000000000004</v>
      </c>
      <c r="J15" s="20">
        <v>7.4</v>
      </c>
      <c r="K15" s="20">
        <v>12.5</v>
      </c>
      <c r="L15" s="20">
        <v>20.200000000000003</v>
      </c>
      <c r="M15" s="20">
        <v>56.5</v>
      </c>
      <c r="N15" s="32">
        <v>3.7</v>
      </c>
      <c r="O15" s="20">
        <v>8.1999999999999993</v>
      </c>
      <c r="P15" s="20">
        <v>13.5</v>
      </c>
      <c r="Q15" s="20">
        <v>21.4</v>
      </c>
      <c r="R15" s="20">
        <v>53.1</v>
      </c>
      <c r="S15" s="32">
        <v>4.4000000000000004</v>
      </c>
      <c r="T15" s="20">
        <v>9.3999999999999986</v>
      </c>
      <c r="U15" s="20">
        <v>14.4</v>
      </c>
      <c r="V15" s="20">
        <v>21.7</v>
      </c>
      <c r="W15" s="20">
        <v>50</v>
      </c>
      <c r="X15" s="32">
        <v>4.5</v>
      </c>
      <c r="Y15" s="20">
        <v>9.3000000000000007</v>
      </c>
      <c r="Z15" s="20">
        <v>14.5</v>
      </c>
      <c r="AA15" s="20">
        <v>22.1</v>
      </c>
      <c r="AB15" s="33">
        <v>49.599999999999994</v>
      </c>
    </row>
    <row r="16" spans="2:28" ht="12.75" customHeight="1" x14ac:dyDescent="0.2">
      <c r="C16" s="4"/>
      <c r="D16" s="32"/>
      <c r="E16" s="20"/>
      <c r="F16" s="20"/>
      <c r="G16" s="20"/>
      <c r="H16" s="20"/>
      <c r="I16" s="32"/>
      <c r="J16" s="20"/>
      <c r="K16" s="20"/>
      <c r="L16" s="20"/>
      <c r="M16" s="20"/>
      <c r="N16" s="32"/>
      <c r="O16" s="20"/>
      <c r="P16" s="20"/>
      <c r="Q16" s="20"/>
      <c r="R16" s="20"/>
      <c r="S16" s="32"/>
      <c r="T16" s="20"/>
      <c r="U16" s="20"/>
      <c r="V16" s="20"/>
      <c r="W16" s="20"/>
      <c r="X16" s="32"/>
      <c r="Y16" s="20"/>
      <c r="Z16" s="20"/>
      <c r="AA16" s="20"/>
      <c r="AB16" s="33"/>
    </row>
    <row r="17" spans="2:28" ht="12.75" customHeight="1" x14ac:dyDescent="0.2">
      <c r="B17" s="119" t="s">
        <v>100</v>
      </c>
      <c r="C17" s="55" t="s">
        <v>96</v>
      </c>
      <c r="D17" s="64">
        <v>3.4</v>
      </c>
      <c r="E17" s="57">
        <v>7.6</v>
      </c>
      <c r="F17" s="57">
        <v>12</v>
      </c>
      <c r="G17" s="57">
        <v>19.399999999999999</v>
      </c>
      <c r="H17" s="57">
        <v>57.5</v>
      </c>
      <c r="I17" s="64">
        <v>3.7</v>
      </c>
      <c r="J17" s="57">
        <v>7.8000000000000007</v>
      </c>
      <c r="K17" s="57">
        <v>12.2</v>
      </c>
      <c r="L17" s="57">
        <v>19.5</v>
      </c>
      <c r="M17" s="57">
        <v>56.699999999999996</v>
      </c>
      <c r="N17" s="64">
        <v>4.0999999999999996</v>
      </c>
      <c r="O17" s="57">
        <v>8.3000000000000007</v>
      </c>
      <c r="P17" s="57">
        <v>12.899999999999999</v>
      </c>
      <c r="Q17" s="57">
        <v>20.399999999999999</v>
      </c>
      <c r="R17" s="57">
        <v>54.2</v>
      </c>
      <c r="S17" s="64">
        <v>4.5</v>
      </c>
      <c r="T17" s="57">
        <v>9</v>
      </c>
      <c r="U17" s="57">
        <v>13.6</v>
      </c>
      <c r="V17" s="57">
        <v>20.9</v>
      </c>
      <c r="W17" s="57">
        <v>52.1</v>
      </c>
      <c r="X17" s="64">
        <v>4.5999999999999996</v>
      </c>
      <c r="Y17" s="57">
        <v>9</v>
      </c>
      <c r="Z17" s="57">
        <v>13.8</v>
      </c>
      <c r="AA17" s="57">
        <v>20.7</v>
      </c>
      <c r="AB17" s="65">
        <v>51.9</v>
      </c>
    </row>
    <row r="18" spans="2:28" x14ac:dyDescent="0.2">
      <c r="B18" s="24" t="s">
        <v>47</v>
      </c>
      <c r="C18" s="7"/>
      <c r="D18" s="7"/>
      <c r="E18" s="7"/>
      <c r="F18" s="7"/>
      <c r="G18" s="7"/>
      <c r="H18" s="7"/>
      <c r="I18" s="7"/>
      <c r="J18" s="7"/>
      <c r="K18" s="7"/>
      <c r="L18" s="7"/>
      <c r="M18" s="7"/>
      <c r="N18" s="7"/>
      <c r="O18" s="7"/>
      <c r="P18" s="7"/>
      <c r="Q18" s="7"/>
      <c r="R18" s="7"/>
      <c r="S18" s="7"/>
      <c r="T18" s="7"/>
      <c r="U18" s="7"/>
      <c r="V18" s="7"/>
      <c r="W18" s="7"/>
      <c r="X18" s="7"/>
      <c r="Y18" s="7"/>
      <c r="Z18" s="7"/>
      <c r="AA18" s="7"/>
      <c r="AB18" s="7"/>
    </row>
    <row r="19" spans="2:28" x14ac:dyDescent="0.2">
      <c r="B19" s="24" t="s">
        <v>53</v>
      </c>
    </row>
    <row r="20" spans="2:28" x14ac:dyDescent="0.2">
      <c r="B20" s="2" t="s">
        <v>220</v>
      </c>
    </row>
    <row r="21" spans="2:28" x14ac:dyDescent="0.2">
      <c r="B21" s="2" t="s">
        <v>57</v>
      </c>
    </row>
    <row r="52" spans="4:12" x14ac:dyDescent="0.2">
      <c r="D52" s="23"/>
      <c r="F52" s="23"/>
      <c r="H52" s="23"/>
      <c r="J52" s="23"/>
      <c r="L52" s="23"/>
    </row>
    <row r="53" spans="4:12" x14ac:dyDescent="0.2">
      <c r="D53" s="23"/>
      <c r="F53" s="23"/>
      <c r="H53" s="23"/>
      <c r="J53" s="23"/>
      <c r="L53" s="23"/>
    </row>
    <row r="54" spans="4:12" x14ac:dyDescent="0.2">
      <c r="D54" s="23"/>
      <c r="F54" s="23"/>
      <c r="H54" s="23"/>
      <c r="J54" s="23"/>
      <c r="L54" s="23"/>
    </row>
    <row r="63" spans="4:12" x14ac:dyDescent="0.2">
      <c r="D63" s="23"/>
    </row>
    <row r="64" spans="4:12" x14ac:dyDescent="0.2">
      <c r="D64" s="23"/>
    </row>
    <row r="65" spans="4:4" x14ac:dyDescent="0.2">
      <c r="D65" s="23"/>
    </row>
  </sheetData>
  <mergeCells count="5">
    <mergeCell ref="D7:H7"/>
    <mergeCell ref="I7:M7"/>
    <mergeCell ref="N7:R7"/>
    <mergeCell ref="S7:W7"/>
    <mergeCell ref="X7:AB7"/>
  </mergeCells>
  <hyperlinks>
    <hyperlink ref="R1" location="INDICE!A1" display="Índice"/>
  </hyperlinks>
  <pageMargins left="0.7" right="0.7" top="0.75" bottom="0.75" header="0.3" footer="0.3"/>
  <pageSetup scale="76" orientation="landscape" horizontalDpi="4294967295" verticalDpi="4294967295"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9"/>
  </sheetPr>
  <dimension ref="B1:P51"/>
  <sheetViews>
    <sheetView zoomScaleNormal="100" workbookViewId="0">
      <selection activeCell="P1" sqref="P1"/>
    </sheetView>
  </sheetViews>
  <sheetFormatPr baseColWidth="10" defaultRowHeight="12" x14ac:dyDescent="0.2"/>
  <cols>
    <col min="1" max="1" width="1.85546875" style="2" customWidth="1"/>
    <col min="2" max="2" width="22.7109375" style="2" customWidth="1"/>
    <col min="3" max="3" width="5" style="2" customWidth="1"/>
    <col min="4" max="13" width="9.7109375" style="2" customWidth="1"/>
    <col min="14" max="16384" width="11.42578125" style="2"/>
  </cols>
  <sheetData>
    <row r="1" spans="2:16" ht="26.25" x14ac:dyDescent="0.35">
      <c r="B1" s="93" t="s">
        <v>164</v>
      </c>
      <c r="C1" s="89"/>
      <c r="D1" s="90"/>
      <c r="E1" s="54"/>
      <c r="F1" s="54"/>
      <c r="G1" s="54"/>
      <c r="H1" s="54"/>
      <c r="I1" s="54"/>
      <c r="J1" s="54"/>
      <c r="K1" s="54"/>
      <c r="L1" s="54"/>
      <c r="M1" s="54"/>
      <c r="N1" s="54"/>
      <c r="P1" s="105" t="s">
        <v>169</v>
      </c>
    </row>
    <row r="2" spans="2:16" x14ac:dyDescent="0.2">
      <c r="B2" s="3" t="s">
        <v>296</v>
      </c>
    </row>
    <row r="3" spans="2:16" ht="14.25" x14ac:dyDescent="0.2">
      <c r="B3" s="1" t="s">
        <v>218</v>
      </c>
    </row>
    <row r="4" spans="2:16" ht="14.25" x14ac:dyDescent="0.2">
      <c r="B4" s="1" t="s">
        <v>219</v>
      </c>
    </row>
    <row r="5" spans="2:16" x14ac:dyDescent="0.2">
      <c r="B5" s="9" t="s">
        <v>56</v>
      </c>
    </row>
    <row r="6" spans="2:16" x14ac:dyDescent="0.2">
      <c r="B6" s="9"/>
      <c r="D6" s="10"/>
      <c r="E6" s="10"/>
      <c r="F6" s="10"/>
      <c r="G6" s="10"/>
      <c r="H6" s="10"/>
      <c r="I6" s="10"/>
      <c r="J6" s="10"/>
      <c r="K6" s="10"/>
      <c r="L6" s="10"/>
      <c r="M6" s="10"/>
    </row>
    <row r="7" spans="2:16" ht="12.75" customHeight="1" x14ac:dyDescent="0.2">
      <c r="B7" s="128"/>
      <c r="C7" s="128"/>
      <c r="D7" s="150">
        <v>2000</v>
      </c>
      <c r="E7" s="150"/>
      <c r="F7" s="150">
        <v>2005</v>
      </c>
      <c r="G7" s="150"/>
      <c r="H7" s="150">
        <v>2009</v>
      </c>
      <c r="I7" s="150"/>
      <c r="J7" s="150">
        <v>2015</v>
      </c>
      <c r="K7" s="150"/>
      <c r="L7" s="150">
        <v>2017</v>
      </c>
      <c r="M7" s="150"/>
    </row>
    <row r="8" spans="2:16" x14ac:dyDescent="0.2">
      <c r="B8" s="123"/>
      <c r="C8" s="123"/>
      <c r="D8" s="129" t="s">
        <v>92</v>
      </c>
      <c r="E8" s="129" t="s">
        <v>93</v>
      </c>
      <c r="F8" s="129" t="s">
        <v>92</v>
      </c>
      <c r="G8" s="129" t="s">
        <v>93</v>
      </c>
      <c r="H8" s="129" t="s">
        <v>92</v>
      </c>
      <c r="I8" s="129" t="s">
        <v>93</v>
      </c>
      <c r="J8" s="129" t="s">
        <v>92</v>
      </c>
      <c r="K8" s="129" t="s">
        <v>93</v>
      </c>
      <c r="L8" s="129" t="s">
        <v>92</v>
      </c>
      <c r="M8" s="129" t="s">
        <v>93</v>
      </c>
    </row>
    <row r="9" spans="2:16" ht="12.75" customHeight="1" x14ac:dyDescent="0.2">
      <c r="B9" s="2" t="s">
        <v>1</v>
      </c>
      <c r="C9" s="4" t="s">
        <v>19</v>
      </c>
      <c r="D9" s="23">
        <v>12.975</v>
      </c>
      <c r="E9" s="23">
        <v>3.7071428571428569</v>
      </c>
      <c r="F9" s="23">
        <v>9.6078431372549034</v>
      </c>
      <c r="G9" s="23">
        <v>3.1612903225806455</v>
      </c>
      <c r="H9" s="23">
        <v>8.5</v>
      </c>
      <c r="I9" s="23">
        <v>3.0126582278481018</v>
      </c>
      <c r="J9" s="23">
        <v>7.4516129032258078</v>
      </c>
      <c r="K9" s="23">
        <v>2.7176470588235295</v>
      </c>
      <c r="L9" s="23">
        <v>7.3225806451612918</v>
      </c>
      <c r="M9" s="23">
        <v>2.6705882352941179</v>
      </c>
    </row>
    <row r="10" spans="2:16" ht="12.75" customHeight="1" x14ac:dyDescent="0.2">
      <c r="B10" s="2" t="s">
        <v>6</v>
      </c>
      <c r="C10" s="4" t="s">
        <v>20</v>
      </c>
      <c r="D10" s="23">
        <v>42.733333333333327</v>
      </c>
      <c r="E10" s="23">
        <v>9.1571428571428566</v>
      </c>
      <c r="F10" s="23">
        <v>31.200000000000003</v>
      </c>
      <c r="G10" s="23">
        <v>7.8000000000000007</v>
      </c>
      <c r="H10" s="23">
        <v>19.571428571428573</v>
      </c>
      <c r="I10" s="23">
        <v>5.0740740740740735</v>
      </c>
      <c r="J10" s="23">
        <v>12.743589743589745</v>
      </c>
      <c r="K10" s="23">
        <v>3.7938931297709928</v>
      </c>
      <c r="L10" s="23">
        <v>14.314285714285715</v>
      </c>
      <c r="M10" s="23">
        <v>4.0403225806451619</v>
      </c>
    </row>
    <row r="11" spans="2:16" ht="12.75" customHeight="1" x14ac:dyDescent="0.2">
      <c r="B11" s="2" t="s">
        <v>2</v>
      </c>
      <c r="C11" s="4" t="s">
        <v>21</v>
      </c>
      <c r="D11" s="23">
        <v>20.161290322580644</v>
      </c>
      <c r="E11" s="23">
        <v>6.5789473684210522</v>
      </c>
      <c r="F11" s="23">
        <v>17.228571428571428</v>
      </c>
      <c r="G11" s="23">
        <v>5.7428571428571429</v>
      </c>
      <c r="H11" s="23">
        <v>16.714285714285715</v>
      </c>
      <c r="I11" s="23">
        <v>5.3181818181818183</v>
      </c>
      <c r="J11" s="23">
        <v>14.763157894736842</v>
      </c>
      <c r="K11" s="23">
        <v>4.7948717948717956</v>
      </c>
      <c r="L11" s="23">
        <v>18.28125</v>
      </c>
      <c r="M11" s="23">
        <v>5.5714285714285712</v>
      </c>
    </row>
    <row r="12" spans="2:16" ht="12.75" customHeight="1" x14ac:dyDescent="0.2">
      <c r="B12" s="2" t="s">
        <v>4</v>
      </c>
      <c r="C12" s="4" t="s">
        <v>22</v>
      </c>
      <c r="D12" s="23">
        <v>13.682926829268295</v>
      </c>
      <c r="E12" s="23">
        <v>4.5983606557377055</v>
      </c>
      <c r="F12" s="23">
        <v>11.510638297872338</v>
      </c>
      <c r="G12" s="23">
        <v>4.0373134328358207</v>
      </c>
      <c r="H12" s="23">
        <v>11.229166666666668</v>
      </c>
      <c r="I12" s="23">
        <v>3.9343065693430663</v>
      </c>
      <c r="J12" s="23">
        <v>9.4363636363636374</v>
      </c>
      <c r="K12" s="23">
        <v>3.4600000000000004</v>
      </c>
      <c r="L12" s="23">
        <v>9.454545454545455</v>
      </c>
      <c r="M12" s="23">
        <v>3.4666666666666668</v>
      </c>
    </row>
    <row r="13" spans="2:16" ht="12.75" customHeight="1" x14ac:dyDescent="0.2">
      <c r="B13" s="2" t="s">
        <v>7</v>
      </c>
      <c r="C13" s="4" t="s">
        <v>23</v>
      </c>
      <c r="D13" s="23">
        <v>22.592592592592592</v>
      </c>
      <c r="E13" s="23">
        <v>6.4893617021276606</v>
      </c>
      <c r="F13" s="23">
        <v>18.6875</v>
      </c>
      <c r="G13" s="23">
        <v>5.8058252427184467</v>
      </c>
      <c r="H13" s="23">
        <v>21.357142857142858</v>
      </c>
      <c r="I13" s="23">
        <v>6.1649484536082477</v>
      </c>
      <c r="J13" s="23">
        <v>16.705882352941178</v>
      </c>
      <c r="K13" s="23">
        <v>5.1636363636363631</v>
      </c>
      <c r="L13" s="23">
        <v>15.054054054054054</v>
      </c>
      <c r="M13" s="23">
        <v>4.7606837606837615</v>
      </c>
    </row>
    <row r="14" spans="2:16" ht="12.75" customHeight="1" x14ac:dyDescent="0.2">
      <c r="B14" s="2" t="s">
        <v>5</v>
      </c>
      <c r="C14" s="4" t="s">
        <v>31</v>
      </c>
      <c r="D14" s="23">
        <v>16.428571428571427</v>
      </c>
      <c r="E14" s="23">
        <v>5.2752293577981648</v>
      </c>
      <c r="F14" s="23">
        <v>12.930232558139531</v>
      </c>
      <c r="G14" s="23">
        <v>4.4126984126984121</v>
      </c>
      <c r="H14" s="23">
        <v>14.763157894736842</v>
      </c>
      <c r="I14" s="23">
        <v>4.7542372881355934</v>
      </c>
      <c r="J14" s="23">
        <v>13.238095238095235</v>
      </c>
      <c r="K14" s="23">
        <v>4.4838709677419359</v>
      </c>
      <c r="L14" s="23">
        <v>12.659090909090908</v>
      </c>
      <c r="M14" s="23">
        <v>4.3858267716535435</v>
      </c>
    </row>
    <row r="15" spans="2:16" ht="12.75" customHeight="1" x14ac:dyDescent="0.2">
      <c r="B15" s="2" t="s">
        <v>8</v>
      </c>
      <c r="C15" s="4" t="s">
        <v>32</v>
      </c>
      <c r="D15" s="23">
        <v>15.171428571428573</v>
      </c>
      <c r="E15" s="23">
        <v>4.5775862068965516</v>
      </c>
      <c r="F15" s="23">
        <v>16.617647058823529</v>
      </c>
      <c r="G15" s="23">
        <v>5.231481481481481</v>
      </c>
      <c r="H15" s="23">
        <v>14.351351351351351</v>
      </c>
      <c r="I15" s="23">
        <v>4.4621848739495809</v>
      </c>
      <c r="J15" s="23">
        <v>11.363636363636363</v>
      </c>
      <c r="K15" s="23">
        <v>3.6231884057971016</v>
      </c>
      <c r="L15" s="23">
        <v>11.02222222222222</v>
      </c>
      <c r="M15" s="23">
        <v>3.5942028985507242</v>
      </c>
    </row>
    <row r="16" spans="2:16" ht="12.75" customHeight="1" x14ac:dyDescent="0.2">
      <c r="C16" s="4"/>
      <c r="D16" s="23"/>
      <c r="E16" s="23"/>
      <c r="F16" s="23"/>
      <c r="G16" s="23"/>
      <c r="H16" s="23"/>
      <c r="I16" s="23"/>
      <c r="J16" s="23"/>
      <c r="K16" s="23"/>
      <c r="L16" s="23"/>
      <c r="M16" s="23"/>
    </row>
    <row r="17" spans="2:13" ht="12.75" customHeight="1" x14ac:dyDescent="0.2">
      <c r="B17" s="119" t="s">
        <v>100</v>
      </c>
      <c r="C17" s="120" t="s">
        <v>96</v>
      </c>
      <c r="D17" s="66">
        <v>16.911764705882355</v>
      </c>
      <c r="E17" s="66">
        <v>5.2272727272727275</v>
      </c>
      <c r="F17" s="66">
        <v>15.324324324324323</v>
      </c>
      <c r="G17" s="66">
        <v>4.9304347826086952</v>
      </c>
      <c r="H17" s="66">
        <v>13.219512195121952</v>
      </c>
      <c r="I17" s="66">
        <v>4.370967741935484</v>
      </c>
      <c r="J17" s="66">
        <v>11.577777777777778</v>
      </c>
      <c r="K17" s="66">
        <v>3.8592592592592592</v>
      </c>
      <c r="L17" s="66">
        <v>11.282608695652174</v>
      </c>
      <c r="M17" s="66">
        <v>3.8161764705882355</v>
      </c>
    </row>
    <row r="18" spans="2:13" x14ac:dyDescent="0.2">
      <c r="B18" s="24" t="s">
        <v>47</v>
      </c>
      <c r="D18" s="7"/>
      <c r="E18" s="7"/>
      <c r="F18" s="7"/>
      <c r="G18" s="7"/>
      <c r="H18" s="7"/>
      <c r="I18" s="7"/>
      <c r="J18" s="7"/>
      <c r="K18" s="7"/>
      <c r="L18" s="7"/>
      <c r="M18" s="7"/>
    </row>
    <row r="19" spans="2:13" x14ac:dyDescent="0.2">
      <c r="B19" s="24" t="s">
        <v>53</v>
      </c>
    </row>
    <row r="20" spans="2:13" x14ac:dyDescent="0.2">
      <c r="B20" s="2" t="s">
        <v>220</v>
      </c>
    </row>
    <row r="21" spans="2:13" x14ac:dyDescent="0.2">
      <c r="B21" s="2" t="s">
        <v>57</v>
      </c>
    </row>
    <row r="24" spans="2:13" x14ac:dyDescent="0.2">
      <c r="B24" s="34" t="s">
        <v>94</v>
      </c>
      <c r="C24" s="7"/>
      <c r="D24" s="7"/>
      <c r="E24" s="7"/>
      <c r="F24" s="7"/>
      <c r="G24" s="7"/>
      <c r="H24" s="7"/>
      <c r="I24" s="7"/>
      <c r="J24" s="7"/>
      <c r="K24" s="7"/>
      <c r="L24" s="7"/>
      <c r="M24" s="11"/>
    </row>
    <row r="25" spans="2:13" x14ac:dyDescent="0.2">
      <c r="B25" s="19" t="s">
        <v>251</v>
      </c>
      <c r="M25" s="13"/>
    </row>
    <row r="26" spans="2:13" x14ac:dyDescent="0.2">
      <c r="B26" s="17"/>
      <c r="M26" s="13"/>
    </row>
    <row r="27" spans="2:13" x14ac:dyDescent="0.2">
      <c r="B27" s="12"/>
      <c r="M27" s="13"/>
    </row>
    <row r="28" spans="2:13" x14ac:dyDescent="0.2">
      <c r="B28" s="12"/>
      <c r="M28" s="13"/>
    </row>
    <row r="29" spans="2:13" x14ac:dyDescent="0.2">
      <c r="B29" s="12"/>
      <c r="M29" s="13"/>
    </row>
    <row r="30" spans="2:13" x14ac:dyDescent="0.2">
      <c r="B30" s="12"/>
      <c r="M30" s="13"/>
    </row>
    <row r="31" spans="2:13" x14ac:dyDescent="0.2">
      <c r="B31" s="12"/>
      <c r="M31" s="13"/>
    </row>
    <row r="32" spans="2:13" x14ac:dyDescent="0.2">
      <c r="B32" s="12"/>
      <c r="M32" s="13"/>
    </row>
    <row r="33" spans="2:13" x14ac:dyDescent="0.2">
      <c r="B33" s="12"/>
      <c r="M33" s="13"/>
    </row>
    <row r="34" spans="2:13" x14ac:dyDescent="0.2">
      <c r="B34" s="12"/>
      <c r="M34" s="13"/>
    </row>
    <row r="35" spans="2:13" x14ac:dyDescent="0.2">
      <c r="B35" s="12"/>
      <c r="M35" s="13"/>
    </row>
    <row r="36" spans="2:13" x14ac:dyDescent="0.2">
      <c r="B36" s="12"/>
      <c r="M36" s="13"/>
    </row>
    <row r="37" spans="2:13" x14ac:dyDescent="0.2">
      <c r="B37" s="12"/>
      <c r="M37" s="13"/>
    </row>
    <row r="38" spans="2:13" x14ac:dyDescent="0.2">
      <c r="B38" s="12"/>
      <c r="M38" s="13"/>
    </row>
    <row r="39" spans="2:13" x14ac:dyDescent="0.2">
      <c r="B39" s="12"/>
      <c r="M39" s="13"/>
    </row>
    <row r="40" spans="2:13" x14ac:dyDescent="0.2">
      <c r="B40" s="12"/>
      <c r="M40" s="13"/>
    </row>
    <row r="41" spans="2:13" x14ac:dyDescent="0.2">
      <c r="B41" s="12"/>
      <c r="M41" s="13"/>
    </row>
    <row r="42" spans="2:13" x14ac:dyDescent="0.2">
      <c r="B42" s="12"/>
      <c r="M42" s="13"/>
    </row>
    <row r="43" spans="2:13" x14ac:dyDescent="0.2">
      <c r="B43" s="12"/>
      <c r="M43" s="13"/>
    </row>
    <row r="44" spans="2:13" x14ac:dyDescent="0.2">
      <c r="B44" s="12"/>
      <c r="M44" s="13"/>
    </row>
    <row r="45" spans="2:13" x14ac:dyDescent="0.2">
      <c r="B45" s="12"/>
      <c r="M45" s="13"/>
    </row>
    <row r="46" spans="2:13" x14ac:dyDescent="0.2">
      <c r="B46" s="12"/>
      <c r="M46" s="13"/>
    </row>
    <row r="47" spans="2:13" x14ac:dyDescent="0.2">
      <c r="B47" s="12"/>
      <c r="M47" s="13"/>
    </row>
    <row r="48" spans="2:13" x14ac:dyDescent="0.2">
      <c r="B48" s="12"/>
      <c r="M48" s="13"/>
    </row>
    <row r="49" spans="2:13" x14ac:dyDescent="0.2">
      <c r="B49" s="12"/>
      <c r="M49" s="13"/>
    </row>
    <row r="50" spans="2:13" x14ac:dyDescent="0.2">
      <c r="B50" s="12"/>
      <c r="M50" s="13"/>
    </row>
    <row r="51" spans="2:13" x14ac:dyDescent="0.2">
      <c r="B51" s="14" t="str">
        <f>+B21</f>
        <v>Fuente: elaboración propia con base en CEPALSTAT.</v>
      </c>
      <c r="C51" s="15"/>
      <c r="D51" s="15"/>
      <c r="E51" s="15"/>
      <c r="F51" s="15"/>
      <c r="G51" s="15"/>
      <c r="H51" s="15"/>
      <c r="I51" s="15"/>
      <c r="J51" s="15"/>
      <c r="K51" s="15"/>
      <c r="L51" s="15"/>
      <c r="M51" s="16"/>
    </row>
  </sheetData>
  <mergeCells count="5">
    <mergeCell ref="D7:E7"/>
    <mergeCell ref="F7:G7"/>
    <mergeCell ref="H7:I7"/>
    <mergeCell ref="J7:K7"/>
    <mergeCell ref="L7:M7"/>
  </mergeCells>
  <hyperlinks>
    <hyperlink ref="P1" location="INDICE!A1" display="Índice"/>
  </hyperlinks>
  <pageMargins left="0.7" right="0.7" top="0.75" bottom="0.75" header="0.3" footer="0.3"/>
  <pageSetup scale="76" orientation="landscape" horizontalDpi="4294967295" verticalDpi="4294967295"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9"/>
  </sheetPr>
  <dimension ref="B1:Z67"/>
  <sheetViews>
    <sheetView tabSelected="1" topLeftCell="C4" zoomScaleNormal="100" workbookViewId="0">
      <selection activeCell="D64" sqref="D64:E67"/>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164</v>
      </c>
      <c r="C1" s="89"/>
      <c r="D1" s="90"/>
      <c r="E1" s="54"/>
      <c r="F1" s="54"/>
      <c r="G1" s="54"/>
      <c r="H1" s="54"/>
      <c r="I1" s="54"/>
      <c r="J1" s="54"/>
      <c r="K1" s="54"/>
      <c r="L1" s="54"/>
      <c r="M1" s="54"/>
      <c r="N1" s="54"/>
      <c r="O1" s="54"/>
      <c r="P1" s="54"/>
      <c r="R1" s="105" t="s">
        <v>169</v>
      </c>
    </row>
    <row r="2" spans="2:26" x14ac:dyDescent="0.2">
      <c r="B2" s="3" t="s">
        <v>297</v>
      </c>
    </row>
    <row r="3" spans="2:26" ht="14.25" x14ac:dyDescent="0.2">
      <c r="B3" s="1" t="s">
        <v>221</v>
      </c>
    </row>
    <row r="4" spans="2:26" x14ac:dyDescent="0.2">
      <c r="B4" s="1" t="s">
        <v>43</v>
      </c>
    </row>
    <row r="5" spans="2:26" x14ac:dyDescent="0.2">
      <c r="B5" s="9" t="s">
        <v>54</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8" t="s">
        <v>70</v>
      </c>
      <c r="E8" s="28" t="s">
        <v>70</v>
      </c>
      <c r="F8" s="28" t="s">
        <v>70</v>
      </c>
      <c r="G8" s="35">
        <v>0.46700000000000003</v>
      </c>
      <c r="H8" s="35">
        <v>0.438</v>
      </c>
      <c r="I8" s="35">
        <v>0.42899999999999999</v>
      </c>
      <c r="J8" s="35">
        <v>0.443</v>
      </c>
      <c r="K8" s="35">
        <v>0.437</v>
      </c>
      <c r="L8" s="35">
        <v>0.41299999999999998</v>
      </c>
      <c r="M8" s="35">
        <v>0.41299999999999998</v>
      </c>
      <c r="N8" s="35">
        <v>0.41199999999999998</v>
      </c>
      <c r="O8" s="35">
        <v>0.40600000000000003</v>
      </c>
      <c r="P8" s="35">
        <v>0.38900000000000001</v>
      </c>
      <c r="Q8" s="35">
        <v>0.38900000000000001</v>
      </c>
      <c r="R8" s="35">
        <v>0.39100000000000001</v>
      </c>
      <c r="S8" s="28" t="s">
        <v>70</v>
      </c>
      <c r="T8" s="35">
        <v>0.39300000000000002</v>
      </c>
      <c r="U8" s="35">
        <v>0.38800000000000001</v>
      </c>
      <c r="V8" s="5"/>
      <c r="W8" s="35">
        <v>0.45250000000000001</v>
      </c>
      <c r="X8" s="35">
        <v>0.43049999999999999</v>
      </c>
      <c r="Y8" s="35">
        <v>0.39999999999999997</v>
      </c>
      <c r="Z8" s="35">
        <v>0.39050000000000001</v>
      </c>
    </row>
    <row r="9" spans="2:26" ht="12.75" customHeight="1" x14ac:dyDescent="0.2">
      <c r="B9" s="2" t="s">
        <v>6</v>
      </c>
      <c r="C9" s="4" t="s">
        <v>20</v>
      </c>
      <c r="D9" s="28" t="s">
        <v>70</v>
      </c>
      <c r="E9" s="28" t="s">
        <v>70</v>
      </c>
      <c r="F9" s="35">
        <v>0.61099999999999999</v>
      </c>
      <c r="G9" s="35">
        <v>0.54900000000000004</v>
      </c>
      <c r="H9" s="28" t="s">
        <v>70</v>
      </c>
      <c r="I9" s="28" t="s">
        <v>70</v>
      </c>
      <c r="J9" s="28" t="s">
        <v>70</v>
      </c>
      <c r="K9" s="35">
        <v>0.58699999999999997</v>
      </c>
      <c r="L9" s="35">
        <v>0.51300000000000001</v>
      </c>
      <c r="M9" s="35">
        <v>0.51100000000000001</v>
      </c>
      <c r="N9" s="28" t="s">
        <v>70</v>
      </c>
      <c r="O9" s="35">
        <v>0.47099999999999997</v>
      </c>
      <c r="P9" s="35">
        <v>0.47399999999999998</v>
      </c>
      <c r="Q9" s="35">
        <v>0.48</v>
      </c>
      <c r="R9" s="35">
        <v>0.47099999999999997</v>
      </c>
      <c r="S9" s="35">
        <v>0.45300000000000001</v>
      </c>
      <c r="T9" s="35">
        <v>0.46500000000000002</v>
      </c>
      <c r="U9" s="35">
        <v>0.46100000000000002</v>
      </c>
      <c r="V9" s="5"/>
      <c r="W9" s="35">
        <v>0.58000000000000007</v>
      </c>
      <c r="X9" s="35">
        <v>0.55000000000000004</v>
      </c>
      <c r="Y9" s="35">
        <v>0.48139999999999999</v>
      </c>
      <c r="Z9" s="35">
        <v>0.45966666666666667</v>
      </c>
    </row>
    <row r="10" spans="2:26" ht="12.75" customHeight="1" x14ac:dyDescent="0.2">
      <c r="B10" s="2" t="s">
        <v>2</v>
      </c>
      <c r="C10" s="4" t="s">
        <v>21</v>
      </c>
      <c r="D10" s="28" t="s">
        <v>70</v>
      </c>
      <c r="E10" s="35">
        <v>0.57599999999999996</v>
      </c>
      <c r="F10" s="35">
        <v>0.56999999999999995</v>
      </c>
      <c r="G10" s="35">
        <v>0.56200000000000006</v>
      </c>
      <c r="H10" s="35">
        <v>0.55400000000000005</v>
      </c>
      <c r="I10" s="35">
        <v>0.55200000000000005</v>
      </c>
      <c r="J10" s="35">
        <v>0.54800000000000004</v>
      </c>
      <c r="K10" s="35">
        <v>0.54300000000000004</v>
      </c>
      <c r="L10" s="35">
        <v>0.53600000000000003</v>
      </c>
      <c r="M10" s="35">
        <v>0.53300000000000003</v>
      </c>
      <c r="N10" s="28" t="s">
        <v>70</v>
      </c>
      <c r="O10" s="35">
        <v>0.52600000000000002</v>
      </c>
      <c r="P10" s="35">
        <v>0.52300000000000002</v>
      </c>
      <c r="Q10" s="35">
        <v>0.52200000000000002</v>
      </c>
      <c r="R10" s="35">
        <v>0.51400000000000001</v>
      </c>
      <c r="S10" s="35">
        <v>0.51100000000000001</v>
      </c>
      <c r="T10" s="35">
        <v>0.54</v>
      </c>
      <c r="U10" s="35">
        <v>0.53900000000000003</v>
      </c>
      <c r="V10" s="5"/>
      <c r="W10" s="35">
        <v>0.5655</v>
      </c>
      <c r="X10" s="35">
        <v>0.54475000000000007</v>
      </c>
      <c r="Y10" s="35">
        <v>0.52360000000000007</v>
      </c>
      <c r="Z10" s="35">
        <v>0.53000000000000014</v>
      </c>
    </row>
    <row r="11" spans="2:26" ht="12.75" customHeight="1" x14ac:dyDescent="0.2">
      <c r="B11" s="2" t="s">
        <v>4</v>
      </c>
      <c r="C11" s="4" t="s">
        <v>22</v>
      </c>
      <c r="D11" s="28" t="s">
        <v>70</v>
      </c>
      <c r="E11" s="28" t="s">
        <v>70</v>
      </c>
      <c r="F11" s="28" t="s">
        <v>70</v>
      </c>
      <c r="G11" s="35">
        <v>0.50700000000000001</v>
      </c>
      <c r="H11" s="28" t="s">
        <v>70</v>
      </c>
      <c r="I11" s="28" t="s">
        <v>70</v>
      </c>
      <c r="J11" s="35">
        <v>0.48299999999999998</v>
      </c>
      <c r="K11" s="28" t="s">
        <v>70</v>
      </c>
      <c r="L11" s="28" t="s">
        <v>70</v>
      </c>
      <c r="M11" s="35">
        <v>0.47799999999999998</v>
      </c>
      <c r="N11" s="28" t="s">
        <v>70</v>
      </c>
      <c r="O11" s="35">
        <v>0.46899999999999997</v>
      </c>
      <c r="P11" s="28" t="s">
        <v>70</v>
      </c>
      <c r="Q11" s="35">
        <v>0.46600000000000003</v>
      </c>
      <c r="R11" s="28" t="s">
        <v>70</v>
      </c>
      <c r="S11" s="35">
        <v>0.45300000000000001</v>
      </c>
      <c r="T11" s="28" t="s">
        <v>70</v>
      </c>
      <c r="U11" s="35">
        <v>0.45400000000000001</v>
      </c>
      <c r="V11" s="5"/>
      <c r="W11" s="35">
        <v>0.50700000000000001</v>
      </c>
      <c r="X11" s="35">
        <v>0.48299999999999998</v>
      </c>
      <c r="Y11" s="35">
        <v>0.47100000000000003</v>
      </c>
      <c r="Z11" s="35">
        <v>0.45350000000000001</v>
      </c>
    </row>
    <row r="12" spans="2:26" ht="12.75" customHeight="1" x14ac:dyDescent="0.2">
      <c r="B12" s="2" t="s">
        <v>7</v>
      </c>
      <c r="C12" s="4" t="s">
        <v>23</v>
      </c>
      <c r="D12" s="28" t="s">
        <v>70</v>
      </c>
      <c r="E12" s="28" t="s">
        <v>70</v>
      </c>
      <c r="F12" s="35">
        <v>0.56699999999999995</v>
      </c>
      <c r="G12" s="35">
        <v>0.54900000000000004</v>
      </c>
      <c r="H12" s="35">
        <v>0.55400000000000005</v>
      </c>
      <c r="I12" s="35">
        <v>0.55000000000000004</v>
      </c>
      <c r="J12" s="28" t="s">
        <v>70</v>
      </c>
      <c r="K12" s="28" t="s">
        <v>70</v>
      </c>
      <c r="L12" s="35">
        <v>0.57199999999999995</v>
      </c>
      <c r="M12" s="35">
        <v>0.55700000000000005</v>
      </c>
      <c r="N12" s="35">
        <v>0.56000000000000005</v>
      </c>
      <c r="O12" s="35">
        <v>0.54900000000000004</v>
      </c>
      <c r="P12" s="35">
        <v>0.53900000000000003</v>
      </c>
      <c r="Q12" s="35">
        <v>0.54</v>
      </c>
      <c r="R12" s="35">
        <v>0.54</v>
      </c>
      <c r="S12" s="35">
        <v>0.52400000000000002</v>
      </c>
      <c r="T12" s="35">
        <v>0.52100000000000002</v>
      </c>
      <c r="U12" s="35">
        <v>0.51100000000000001</v>
      </c>
      <c r="V12" s="5"/>
      <c r="W12" s="35">
        <v>0.55666666666666675</v>
      </c>
      <c r="X12" s="35">
        <v>0.56099999999999994</v>
      </c>
      <c r="Y12" s="35">
        <v>0.54749999999999999</v>
      </c>
      <c r="Z12" s="35">
        <v>0.51866666666666672</v>
      </c>
    </row>
    <row r="13" spans="2:26" ht="12.75" customHeight="1" x14ac:dyDescent="0.2">
      <c r="B13" s="2" t="s">
        <v>5</v>
      </c>
      <c r="C13" s="4" t="s">
        <v>31</v>
      </c>
      <c r="D13" s="35">
        <v>0.52800000000000002</v>
      </c>
      <c r="E13" s="28" t="s">
        <v>70</v>
      </c>
      <c r="F13" s="35">
        <v>0.50600000000000001</v>
      </c>
      <c r="G13" s="28" t="s">
        <v>70</v>
      </c>
      <c r="H13" s="35">
        <v>0.505</v>
      </c>
      <c r="I13" s="28" t="s">
        <v>70</v>
      </c>
      <c r="J13" s="35">
        <v>0.5</v>
      </c>
      <c r="K13" s="28" t="s">
        <v>70</v>
      </c>
      <c r="L13" s="35">
        <v>0.51300000000000001</v>
      </c>
      <c r="M13" s="28" t="s">
        <v>70</v>
      </c>
      <c r="N13" s="35">
        <v>0.51</v>
      </c>
      <c r="O13" s="28" t="s">
        <v>70</v>
      </c>
      <c r="P13" s="35">
        <v>0.499</v>
      </c>
      <c r="Q13" s="28" t="s">
        <v>70</v>
      </c>
      <c r="R13" s="35">
        <v>0.502</v>
      </c>
      <c r="S13" s="28" t="s">
        <v>70</v>
      </c>
      <c r="T13" s="35">
        <v>0.504</v>
      </c>
      <c r="U13" s="28" t="s">
        <v>70</v>
      </c>
      <c r="V13" s="5"/>
      <c r="W13" s="35">
        <v>0.51300000000000001</v>
      </c>
      <c r="X13" s="35">
        <v>0.50649999999999995</v>
      </c>
      <c r="Y13" s="35">
        <v>0.5036666666666666</v>
      </c>
      <c r="Z13" s="35">
        <v>0.504</v>
      </c>
    </row>
    <row r="14" spans="2:26" ht="12.75" customHeight="1" x14ac:dyDescent="0.2">
      <c r="B14" s="2" t="s">
        <v>8</v>
      </c>
      <c r="C14" s="4" t="s">
        <v>32</v>
      </c>
      <c r="D14" s="35">
        <v>0.49199999999999999</v>
      </c>
      <c r="E14" s="35">
        <v>0.51900000000000002</v>
      </c>
      <c r="F14" s="35">
        <v>0.54400000000000004</v>
      </c>
      <c r="G14" s="35">
        <v>0.54800000000000004</v>
      </c>
      <c r="H14" s="35">
        <v>0.51</v>
      </c>
      <c r="I14" s="35">
        <v>0.52500000000000002</v>
      </c>
      <c r="J14" s="35">
        <v>0.51700000000000002</v>
      </c>
      <c r="K14" s="35">
        <v>0.51800000000000002</v>
      </c>
      <c r="L14" s="35">
        <v>0.495</v>
      </c>
      <c r="M14" s="35">
        <v>0.48799999999999999</v>
      </c>
      <c r="N14" s="35">
        <v>0.47099999999999997</v>
      </c>
      <c r="O14" s="35">
        <v>0.46300000000000002</v>
      </c>
      <c r="P14" s="35">
        <v>0.45700000000000002</v>
      </c>
      <c r="Q14" s="35">
        <v>0.45300000000000001</v>
      </c>
      <c r="R14" s="35">
        <v>0.44600000000000001</v>
      </c>
      <c r="S14" s="35">
        <v>0.44900000000000001</v>
      </c>
      <c r="T14" s="35">
        <v>0.45200000000000001</v>
      </c>
      <c r="U14" s="35">
        <v>0.44800000000000001</v>
      </c>
      <c r="V14" s="5"/>
      <c r="W14" s="35">
        <v>0.52260000000000006</v>
      </c>
      <c r="X14" s="35">
        <v>0.51375000000000004</v>
      </c>
      <c r="Y14" s="35">
        <v>0.46300000000000002</v>
      </c>
      <c r="Z14" s="35">
        <v>0.44966666666666666</v>
      </c>
    </row>
    <row r="15" spans="2:26" ht="12.75" customHeight="1" x14ac:dyDescent="0.2">
      <c r="C15" s="4"/>
      <c r="D15" s="35"/>
      <c r="E15" s="35"/>
      <c r="F15" s="35"/>
      <c r="G15" s="35"/>
      <c r="H15" s="35"/>
      <c r="I15" s="35"/>
      <c r="J15" s="35"/>
      <c r="K15" s="35"/>
      <c r="L15" s="35"/>
      <c r="M15" s="35"/>
      <c r="N15" s="35"/>
      <c r="O15" s="35"/>
      <c r="P15" s="35"/>
      <c r="Q15" s="35"/>
      <c r="R15" s="35"/>
      <c r="S15" s="35"/>
      <c r="T15" s="35"/>
      <c r="U15" s="35"/>
      <c r="V15" s="5"/>
      <c r="W15" s="35"/>
      <c r="X15" s="35"/>
      <c r="Y15" s="35"/>
      <c r="Z15" s="35"/>
    </row>
    <row r="16" spans="2:26" ht="12.75" customHeight="1" x14ac:dyDescent="0.2">
      <c r="B16" s="119" t="s">
        <v>100</v>
      </c>
      <c r="C16" s="55" t="s">
        <v>96</v>
      </c>
      <c r="D16" s="135" t="s">
        <v>70</v>
      </c>
      <c r="E16" s="61">
        <v>0.52900000000000003</v>
      </c>
      <c r="F16" s="61">
        <v>0.53</v>
      </c>
      <c r="G16" s="61">
        <v>0.52300000000000002</v>
      </c>
      <c r="H16" s="61">
        <v>0.51900000000000002</v>
      </c>
      <c r="I16" s="61">
        <v>0.51800000000000002</v>
      </c>
      <c r="J16" s="61">
        <v>0.51200000000000001</v>
      </c>
      <c r="K16" s="61">
        <v>0.51100000000000001</v>
      </c>
      <c r="L16" s="61">
        <v>0.5</v>
      </c>
      <c r="M16" s="61">
        <v>0.49199999999999999</v>
      </c>
      <c r="N16" s="61">
        <v>0.48799999999999999</v>
      </c>
      <c r="O16" s="61">
        <v>0.48499999999999999</v>
      </c>
      <c r="P16" s="61">
        <v>0.47699999999999998</v>
      </c>
      <c r="Q16" s="61">
        <v>0.47799999999999998</v>
      </c>
      <c r="R16" s="61">
        <v>0.47099999999999997</v>
      </c>
      <c r="S16" s="61">
        <v>0.46700000000000003</v>
      </c>
      <c r="T16" s="61">
        <v>0.47</v>
      </c>
      <c r="U16" s="61">
        <v>0.46600000000000003</v>
      </c>
      <c r="V16" s="5"/>
      <c r="W16" s="61">
        <v>0.52525000000000011</v>
      </c>
      <c r="X16" s="61">
        <v>0.51024999999999998</v>
      </c>
      <c r="Y16" s="61">
        <v>0.48183333333333334</v>
      </c>
      <c r="Z16" s="61">
        <v>0.46766666666666667</v>
      </c>
    </row>
    <row r="17" spans="2:26" x14ac:dyDescent="0.2">
      <c r="B17" s="24" t="s">
        <v>47</v>
      </c>
      <c r="C17" s="7"/>
      <c r="D17" s="7"/>
      <c r="E17" s="7"/>
      <c r="F17" s="7"/>
      <c r="G17" s="7"/>
      <c r="H17" s="7"/>
      <c r="I17" s="7"/>
      <c r="J17" s="7"/>
      <c r="K17" s="7"/>
      <c r="L17" s="7"/>
      <c r="M17" s="7"/>
      <c r="N17" s="7"/>
      <c r="O17" s="7"/>
      <c r="P17" s="7"/>
      <c r="Q17" s="7"/>
      <c r="R17" s="7"/>
      <c r="S17" s="7"/>
      <c r="T17" s="7"/>
      <c r="U17" s="7"/>
      <c r="W17" s="8"/>
      <c r="X17" s="8"/>
      <c r="Y17" s="8"/>
      <c r="Z17" s="8"/>
    </row>
    <row r="18" spans="2:26" x14ac:dyDescent="0.2">
      <c r="B18" s="24" t="s">
        <v>55</v>
      </c>
      <c r="W18" s="5"/>
      <c r="X18" s="5"/>
      <c r="Y18" s="5"/>
      <c r="Z18" s="5"/>
    </row>
    <row r="19" spans="2:26" x14ac:dyDescent="0.2">
      <c r="B19" s="2" t="s">
        <v>222</v>
      </c>
      <c r="W19" s="5"/>
      <c r="X19" s="5"/>
      <c r="Y19" s="5"/>
      <c r="Z19" s="5"/>
    </row>
    <row r="20" spans="2:26" x14ac:dyDescent="0.2">
      <c r="B20" s="24"/>
      <c r="W20" s="5"/>
      <c r="X20" s="5"/>
      <c r="Y20" s="5"/>
      <c r="Z20" s="5"/>
    </row>
    <row r="22" spans="2:26" x14ac:dyDescent="0.2">
      <c r="B22" s="18" t="str">
        <f>+B3</f>
        <v>Coeficiente de desigualdad de Gini. América Latina(1).</v>
      </c>
      <c r="C22" s="7"/>
      <c r="D22" s="7"/>
      <c r="E22" s="7"/>
      <c r="F22" s="7"/>
      <c r="G22" s="7"/>
      <c r="H22" s="7"/>
      <c r="I22" s="7"/>
      <c r="J22" s="7"/>
      <c r="K22" s="7"/>
      <c r="L22" s="7"/>
      <c r="M22" s="7"/>
      <c r="N22" s="7"/>
      <c r="O22" s="7"/>
      <c r="P22" s="7"/>
      <c r="Q22" s="11"/>
    </row>
    <row r="23" spans="2:26" x14ac:dyDescent="0.2">
      <c r="B23" s="19" t="str">
        <f t="shared" ref="B23:B24" si="0">+B4</f>
        <v>Años 2000-2017.</v>
      </c>
      <c r="Q23" s="13"/>
    </row>
    <row r="24" spans="2:26" x14ac:dyDescent="0.2">
      <c r="B24" s="17" t="str">
        <f t="shared" si="0"/>
        <v>En puntos del coeficiente de Gini.</v>
      </c>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23" x14ac:dyDescent="0.2">
      <c r="B49" s="14" t="str">
        <f>+B19</f>
        <v>Fuente: elaboración propia con base en EUROSTAT.</v>
      </c>
      <c r="C49" s="15"/>
      <c r="D49" s="15"/>
      <c r="E49" s="15"/>
      <c r="F49" s="15"/>
      <c r="G49" s="15"/>
      <c r="H49" s="15"/>
      <c r="I49" s="15"/>
      <c r="J49" s="15"/>
      <c r="K49" s="15"/>
      <c r="L49" s="15"/>
      <c r="M49" s="15"/>
      <c r="N49" s="15"/>
      <c r="O49" s="15"/>
      <c r="P49" s="15"/>
      <c r="Q49" s="16"/>
    </row>
    <row r="52" spans="2:23" x14ac:dyDescent="0.2">
      <c r="D52" s="36"/>
      <c r="E52" s="36"/>
      <c r="F52" s="36"/>
      <c r="G52" s="36"/>
      <c r="H52" s="36"/>
      <c r="I52" s="36"/>
      <c r="J52" s="36"/>
      <c r="K52" s="36"/>
      <c r="L52" s="36"/>
      <c r="M52" s="36"/>
      <c r="N52" s="36"/>
      <c r="O52" s="36"/>
      <c r="P52" s="36"/>
      <c r="Q52" s="36"/>
      <c r="R52" s="36"/>
      <c r="S52" s="36"/>
      <c r="T52" s="36"/>
      <c r="U52" s="36"/>
      <c r="V52" s="36"/>
      <c r="W52" s="36"/>
    </row>
    <row r="53" spans="2:23" x14ac:dyDescent="0.2">
      <c r="D53" s="36"/>
      <c r="E53" s="36"/>
      <c r="F53" s="36"/>
      <c r="G53" s="36"/>
      <c r="H53" s="36"/>
      <c r="I53" s="36"/>
      <c r="J53" s="36"/>
      <c r="K53" s="36"/>
      <c r="L53" s="36"/>
      <c r="M53" s="36"/>
      <c r="N53" s="36"/>
      <c r="O53" s="36"/>
      <c r="P53" s="36"/>
      <c r="Q53" s="36"/>
      <c r="R53" s="36"/>
      <c r="S53" s="36"/>
      <c r="T53" s="36"/>
      <c r="U53" s="36"/>
      <c r="V53" s="36"/>
      <c r="W53" s="36"/>
    </row>
    <row r="54" spans="2:23" x14ac:dyDescent="0.2">
      <c r="D54" s="4" t="s">
        <v>19</v>
      </c>
      <c r="E54" s="36">
        <v>0.39050000000000001</v>
      </c>
      <c r="F54" s="36"/>
      <c r="G54" s="36"/>
      <c r="H54" s="36"/>
      <c r="I54" s="36"/>
      <c r="J54" s="36"/>
      <c r="K54" s="36"/>
      <c r="L54" s="36"/>
      <c r="M54" s="36"/>
      <c r="N54" s="36"/>
      <c r="O54" s="36"/>
      <c r="P54" s="36"/>
      <c r="Q54" s="36"/>
      <c r="R54" s="36"/>
      <c r="S54" s="36"/>
      <c r="T54" s="36"/>
      <c r="U54" s="36"/>
      <c r="V54" s="36"/>
      <c r="W54" s="36"/>
    </row>
    <row r="55" spans="2:23" x14ac:dyDescent="0.2">
      <c r="D55" s="4" t="s">
        <v>20</v>
      </c>
      <c r="E55" s="36">
        <v>0.45966666666666667</v>
      </c>
      <c r="F55" s="36"/>
      <c r="G55" s="36"/>
      <c r="H55" s="36"/>
      <c r="I55" s="36"/>
      <c r="J55" s="36"/>
      <c r="K55" s="36"/>
      <c r="L55" s="36"/>
      <c r="M55" s="36"/>
      <c r="N55" s="36"/>
      <c r="O55" s="36"/>
      <c r="P55" s="36"/>
      <c r="Q55" s="36"/>
      <c r="R55" s="36"/>
      <c r="S55" s="36"/>
      <c r="T55" s="36"/>
      <c r="U55" s="36"/>
      <c r="V55" s="36"/>
      <c r="W55" s="36"/>
    </row>
    <row r="56" spans="2:23" x14ac:dyDescent="0.2">
      <c r="D56" s="4" t="s">
        <v>21</v>
      </c>
      <c r="E56" s="36">
        <v>0.53000000000000014</v>
      </c>
      <c r="F56" s="36"/>
      <c r="G56" s="36"/>
      <c r="H56" s="36"/>
      <c r="I56" s="36"/>
      <c r="J56" s="36"/>
      <c r="K56" s="36"/>
      <c r="L56" s="36"/>
      <c r="M56" s="36"/>
      <c r="N56" s="36"/>
      <c r="O56" s="36"/>
      <c r="P56" s="36"/>
      <c r="Q56" s="36"/>
      <c r="R56" s="36"/>
      <c r="S56" s="36"/>
      <c r="T56" s="36"/>
      <c r="U56" s="36"/>
      <c r="V56" s="36"/>
      <c r="W56" s="36"/>
    </row>
    <row r="57" spans="2:23" x14ac:dyDescent="0.2">
      <c r="D57" s="4" t="s">
        <v>22</v>
      </c>
      <c r="E57" s="36">
        <v>0.45350000000000001</v>
      </c>
      <c r="F57" s="36"/>
      <c r="G57" s="36"/>
      <c r="H57" s="36"/>
      <c r="I57" s="36"/>
      <c r="J57" s="36"/>
      <c r="K57" s="36"/>
      <c r="L57" s="36"/>
      <c r="M57" s="36"/>
      <c r="N57" s="36"/>
      <c r="O57" s="36"/>
      <c r="P57" s="36"/>
      <c r="Q57" s="36"/>
      <c r="R57" s="36"/>
      <c r="S57" s="36"/>
      <c r="T57" s="36"/>
      <c r="U57" s="36"/>
      <c r="V57" s="36"/>
      <c r="W57" s="36"/>
    </row>
    <row r="58" spans="2:23" x14ac:dyDescent="0.2">
      <c r="D58" s="4" t="s">
        <v>23</v>
      </c>
      <c r="E58" s="36">
        <v>0.51866666666666672</v>
      </c>
      <c r="F58" s="36"/>
      <c r="G58" s="36"/>
      <c r="H58" s="36"/>
      <c r="I58" s="36"/>
      <c r="J58" s="36"/>
      <c r="K58" s="36"/>
      <c r="L58" s="36"/>
      <c r="M58" s="36"/>
      <c r="N58" s="36"/>
      <c r="O58" s="36"/>
      <c r="P58" s="36"/>
      <c r="Q58" s="36"/>
      <c r="R58" s="36"/>
      <c r="S58" s="36"/>
      <c r="T58" s="36"/>
      <c r="U58" s="36"/>
      <c r="V58" s="36"/>
      <c r="W58" s="36"/>
    </row>
    <row r="59" spans="2:23" x14ac:dyDescent="0.2">
      <c r="D59" s="4" t="s">
        <v>31</v>
      </c>
      <c r="E59" s="36">
        <v>0.504</v>
      </c>
      <c r="F59" s="36"/>
      <c r="G59" s="36"/>
      <c r="H59" s="36"/>
      <c r="I59" s="36"/>
      <c r="J59" s="36"/>
      <c r="K59" s="36"/>
      <c r="L59" s="36"/>
      <c r="M59" s="36"/>
      <c r="N59" s="36"/>
      <c r="O59" s="36"/>
      <c r="P59" s="36"/>
      <c r="Q59" s="36"/>
      <c r="R59" s="36"/>
      <c r="S59" s="36"/>
      <c r="T59" s="36"/>
      <c r="U59" s="36"/>
      <c r="V59" s="36"/>
      <c r="W59" s="36"/>
    </row>
    <row r="60" spans="2:23" x14ac:dyDescent="0.2">
      <c r="D60" s="4" t="s">
        <v>32</v>
      </c>
      <c r="E60" s="2">
        <v>0.44966666666666666</v>
      </c>
    </row>
    <row r="61" spans="2:23" x14ac:dyDescent="0.2">
      <c r="D61" s="4"/>
    </row>
    <row r="62" spans="2:23" x14ac:dyDescent="0.2">
      <c r="D62" s="55" t="s">
        <v>96</v>
      </c>
      <c r="E62" s="2">
        <v>0.46766666666666667</v>
      </c>
    </row>
    <row r="64" spans="2:23" x14ac:dyDescent="0.2">
      <c r="D64" s="2" t="s">
        <v>325</v>
      </c>
      <c r="E64" s="2">
        <v>39.533333333333331</v>
      </c>
    </row>
    <row r="65" spans="4:5" x14ac:dyDescent="0.2">
      <c r="D65" s="2" t="s">
        <v>326</v>
      </c>
      <c r="E65" s="2">
        <v>50.033333333333331</v>
      </c>
    </row>
    <row r="66" spans="4:5" x14ac:dyDescent="0.2">
      <c r="D66" s="2" t="s">
        <v>327</v>
      </c>
      <c r="E66" s="2">
        <v>48.1</v>
      </c>
    </row>
    <row r="67" spans="4:5" x14ac:dyDescent="0.2">
      <c r="D67" s="2" t="s">
        <v>328</v>
      </c>
      <c r="E67" s="2">
        <v>46.9</v>
      </c>
    </row>
  </sheetData>
  <hyperlinks>
    <hyperlink ref="R1" location="INDICE!A1" display="Índice"/>
  </hyperlinks>
  <pageMargins left="0.7" right="0.7" top="0.75" bottom="0.75" header="0.3" footer="0.3"/>
  <pageSetup scale="58"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9"/>
  </sheetPr>
  <dimension ref="B1:Z51"/>
  <sheetViews>
    <sheetView zoomScaleNormal="100" zoomScaleSheetLayoutView="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164</v>
      </c>
      <c r="C1" s="89"/>
      <c r="D1" s="90"/>
      <c r="E1" s="54"/>
      <c r="F1" s="54"/>
      <c r="G1" s="54"/>
      <c r="H1" s="54"/>
      <c r="I1" s="54"/>
      <c r="J1" s="54"/>
      <c r="K1" s="54"/>
      <c r="L1" s="54"/>
      <c r="M1" s="54"/>
      <c r="N1" s="54"/>
      <c r="O1" s="54"/>
      <c r="P1" s="54"/>
      <c r="R1" s="105" t="s">
        <v>169</v>
      </c>
    </row>
    <row r="2" spans="2:26" x14ac:dyDescent="0.2">
      <c r="B2" s="3" t="s">
        <v>298</v>
      </c>
    </row>
    <row r="3" spans="2:26" ht="14.25" x14ac:dyDescent="0.2">
      <c r="B3" s="1" t="s">
        <v>223</v>
      </c>
    </row>
    <row r="4" spans="2:26" x14ac:dyDescent="0.2">
      <c r="B4" s="1" t="s">
        <v>43</v>
      </c>
    </row>
    <row r="5" spans="2:26" x14ac:dyDescent="0.2">
      <c r="B5" s="9" t="s">
        <v>44</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8" t="s">
        <v>70</v>
      </c>
      <c r="E8" s="28" t="s">
        <v>70</v>
      </c>
      <c r="F8" s="28" t="s">
        <v>70</v>
      </c>
      <c r="G8" s="20">
        <v>19.3</v>
      </c>
      <c r="H8" s="20">
        <v>17.899999999999999</v>
      </c>
      <c r="I8" s="20">
        <v>16.100000000000001</v>
      </c>
      <c r="J8" s="20">
        <v>17.100000000000001</v>
      </c>
      <c r="K8" s="20">
        <v>16.7</v>
      </c>
      <c r="L8" s="20">
        <v>16.399999999999999</v>
      </c>
      <c r="M8" s="20">
        <v>17.3</v>
      </c>
      <c r="N8" s="20">
        <v>15.3</v>
      </c>
      <c r="O8" s="20">
        <v>15.7</v>
      </c>
      <c r="P8" s="20">
        <v>15.2</v>
      </c>
      <c r="Q8" s="20">
        <v>17.399999999999999</v>
      </c>
      <c r="R8" s="20">
        <v>15.7</v>
      </c>
      <c r="S8" s="28" t="s">
        <v>70</v>
      </c>
      <c r="T8" s="20">
        <v>14.4</v>
      </c>
      <c r="U8" s="20">
        <v>13.7</v>
      </c>
      <c r="V8" s="5"/>
      <c r="W8" s="20">
        <v>18.600000000000001</v>
      </c>
      <c r="X8" s="20">
        <v>16.575000000000003</v>
      </c>
      <c r="Y8" s="20">
        <v>16.100000000000001</v>
      </c>
      <c r="Z8" s="20">
        <v>14.05</v>
      </c>
    </row>
    <row r="9" spans="2:26" ht="12.75" customHeight="1" x14ac:dyDescent="0.2">
      <c r="B9" s="2" t="s">
        <v>6</v>
      </c>
      <c r="C9" s="4" t="s">
        <v>20</v>
      </c>
      <c r="D9" s="28" t="s">
        <v>70</v>
      </c>
      <c r="E9" s="28" t="s">
        <v>70</v>
      </c>
      <c r="F9" s="20">
        <v>7.7</v>
      </c>
      <c r="G9" s="20">
        <v>9</v>
      </c>
      <c r="H9" s="28" t="s">
        <v>70</v>
      </c>
      <c r="I9" s="28" t="s">
        <v>70</v>
      </c>
      <c r="J9" s="28" t="s">
        <v>70</v>
      </c>
      <c r="K9" s="20">
        <v>6.1</v>
      </c>
      <c r="L9" s="20">
        <v>5.9</v>
      </c>
      <c r="M9" s="20">
        <v>6.3</v>
      </c>
      <c r="N9" s="28" t="s">
        <v>70</v>
      </c>
      <c r="O9" s="20">
        <v>6.8</v>
      </c>
      <c r="P9" s="20">
        <v>6.5</v>
      </c>
      <c r="Q9" s="20">
        <v>6.9</v>
      </c>
      <c r="R9" s="20">
        <v>5.9</v>
      </c>
      <c r="S9" s="20">
        <v>8</v>
      </c>
      <c r="T9" s="20">
        <v>5.3</v>
      </c>
      <c r="U9" s="20">
        <v>4.9000000000000004</v>
      </c>
      <c r="V9" s="5"/>
      <c r="W9" s="20">
        <v>8.35</v>
      </c>
      <c r="X9" s="20">
        <v>6</v>
      </c>
      <c r="Y9" s="20">
        <v>6.4799999999999995</v>
      </c>
      <c r="Z9" s="20">
        <v>6.0666666666666673</v>
      </c>
    </row>
    <row r="10" spans="2:26" ht="12.75" customHeight="1" x14ac:dyDescent="0.2">
      <c r="B10" s="2" t="s">
        <v>2</v>
      </c>
      <c r="C10" s="4" t="s">
        <v>21</v>
      </c>
      <c r="D10" s="28" t="s">
        <v>70</v>
      </c>
      <c r="E10" s="20">
        <v>14.4</v>
      </c>
      <c r="F10" s="20">
        <v>14</v>
      </c>
      <c r="G10" s="20">
        <v>13.9</v>
      </c>
      <c r="H10" s="20">
        <v>13.9</v>
      </c>
      <c r="I10" s="20">
        <v>14.4</v>
      </c>
      <c r="J10" s="20">
        <v>14.5</v>
      </c>
      <c r="K10" s="20">
        <v>14.6</v>
      </c>
      <c r="L10" s="20">
        <v>13.6</v>
      </c>
      <c r="M10" s="20">
        <v>13.9</v>
      </c>
      <c r="N10" s="28" t="s">
        <v>70</v>
      </c>
      <c r="O10" s="20">
        <v>15</v>
      </c>
      <c r="P10" s="20">
        <v>14.8</v>
      </c>
      <c r="Q10" s="20">
        <v>15.7</v>
      </c>
      <c r="R10" s="20">
        <v>15.8</v>
      </c>
      <c r="S10" s="20">
        <v>17.100000000000001</v>
      </c>
      <c r="T10" s="20">
        <v>18.3</v>
      </c>
      <c r="U10" s="20">
        <v>18.2</v>
      </c>
      <c r="V10" s="5"/>
      <c r="W10" s="20">
        <v>14.049999999999999</v>
      </c>
      <c r="X10" s="20">
        <v>14.275</v>
      </c>
      <c r="Y10" s="20">
        <v>15.040000000000001</v>
      </c>
      <c r="Z10" s="20">
        <v>17.866666666666671</v>
      </c>
    </row>
    <row r="11" spans="2:26" ht="12.75" customHeight="1" x14ac:dyDescent="0.2">
      <c r="B11" s="2" t="s">
        <v>4</v>
      </c>
      <c r="C11" s="4" t="s">
        <v>22</v>
      </c>
      <c r="D11" s="28" t="s">
        <v>70</v>
      </c>
      <c r="E11" s="28" t="s">
        <v>70</v>
      </c>
      <c r="F11" s="28" t="s">
        <v>70</v>
      </c>
      <c r="G11" s="20">
        <v>13.4</v>
      </c>
      <c r="H11" s="28" t="s">
        <v>70</v>
      </c>
      <c r="I11" s="28" t="s">
        <v>70</v>
      </c>
      <c r="J11" s="20">
        <v>13.7</v>
      </c>
      <c r="K11" s="28" t="s">
        <v>70</v>
      </c>
      <c r="L11" s="28" t="s">
        <v>70</v>
      </c>
      <c r="M11" s="20">
        <v>16.600000000000001</v>
      </c>
      <c r="N11" s="28" t="s">
        <v>70</v>
      </c>
      <c r="O11" s="20">
        <v>15.4</v>
      </c>
      <c r="P11" s="28" t="s">
        <v>70</v>
      </c>
      <c r="Q11" s="20">
        <v>11.8</v>
      </c>
      <c r="R11" s="28" t="s">
        <v>70</v>
      </c>
      <c r="S11" s="20">
        <v>10.9</v>
      </c>
      <c r="T11" s="28" t="s">
        <v>70</v>
      </c>
      <c r="U11" s="20">
        <v>10.9</v>
      </c>
      <c r="V11" s="5"/>
      <c r="W11" s="20">
        <v>13.4</v>
      </c>
      <c r="X11" s="20">
        <v>13.7</v>
      </c>
      <c r="Y11" s="20">
        <v>14.6</v>
      </c>
      <c r="Z11" s="20">
        <v>10.9</v>
      </c>
    </row>
    <row r="12" spans="2:26" ht="12.75" customHeight="1" x14ac:dyDescent="0.2">
      <c r="B12" s="2" t="s">
        <v>7</v>
      </c>
      <c r="C12" s="4" t="s">
        <v>23</v>
      </c>
      <c r="D12" s="28" t="s">
        <v>70</v>
      </c>
      <c r="E12" s="28" t="s">
        <v>70</v>
      </c>
      <c r="F12" s="20">
        <v>23</v>
      </c>
      <c r="G12" s="20">
        <v>21.4</v>
      </c>
      <c r="H12" s="20">
        <v>21.8</v>
      </c>
      <c r="I12" s="20">
        <v>20.2</v>
      </c>
      <c r="J12" s="28" t="s">
        <v>70</v>
      </c>
      <c r="K12" s="28" t="s">
        <v>70</v>
      </c>
      <c r="L12" s="20">
        <v>19.3</v>
      </c>
      <c r="M12" s="20">
        <v>18.5</v>
      </c>
      <c r="N12" s="20">
        <v>17.8</v>
      </c>
      <c r="O12" s="20">
        <v>17.600000000000001</v>
      </c>
      <c r="P12" s="20">
        <v>17.5</v>
      </c>
      <c r="Q12" s="20">
        <v>17.2</v>
      </c>
      <c r="R12" s="20">
        <v>16.600000000000001</v>
      </c>
      <c r="S12" s="20">
        <v>16</v>
      </c>
      <c r="T12" s="20">
        <v>16.3</v>
      </c>
      <c r="U12" s="20">
        <v>16.899999999999999</v>
      </c>
      <c r="V12" s="5"/>
      <c r="W12" s="20">
        <v>22.066666666666666</v>
      </c>
      <c r="X12" s="20">
        <v>19.75</v>
      </c>
      <c r="Y12" s="20">
        <v>17.533333333333335</v>
      </c>
      <c r="Z12" s="20">
        <v>16.399999999999999</v>
      </c>
    </row>
    <row r="13" spans="2:26" ht="12.75" customHeight="1" x14ac:dyDescent="0.2">
      <c r="B13" s="2" t="s">
        <v>5</v>
      </c>
      <c r="C13" s="4" t="s">
        <v>31</v>
      </c>
      <c r="D13" s="20">
        <v>19</v>
      </c>
      <c r="E13" s="28" t="s">
        <v>70</v>
      </c>
      <c r="F13" s="20">
        <v>18.600000000000001</v>
      </c>
      <c r="G13" s="28" t="s">
        <v>70</v>
      </c>
      <c r="H13" s="20">
        <v>19.5</v>
      </c>
      <c r="I13" s="28" t="s">
        <v>70</v>
      </c>
      <c r="J13" s="20">
        <v>17.2</v>
      </c>
      <c r="K13" s="28" t="s">
        <v>70</v>
      </c>
      <c r="L13" s="20">
        <v>18.5</v>
      </c>
      <c r="M13" s="28" t="s">
        <v>70</v>
      </c>
      <c r="N13" s="20">
        <v>18.5</v>
      </c>
      <c r="O13" s="28" t="s">
        <v>70</v>
      </c>
      <c r="P13" s="20">
        <v>16.3</v>
      </c>
      <c r="Q13" s="28" t="s">
        <v>70</v>
      </c>
      <c r="R13" s="20">
        <v>15.2</v>
      </c>
      <c r="S13" s="28" t="s">
        <v>70</v>
      </c>
      <c r="T13" s="20">
        <v>13.4</v>
      </c>
      <c r="U13" s="28" t="s">
        <v>70</v>
      </c>
      <c r="V13" s="5"/>
      <c r="W13" s="20">
        <v>19.033333333333335</v>
      </c>
      <c r="X13" s="20">
        <v>17.850000000000001</v>
      </c>
      <c r="Y13" s="20">
        <v>16.666666666666668</v>
      </c>
      <c r="Z13" s="20">
        <v>13.4</v>
      </c>
    </row>
    <row r="14" spans="2:26" ht="12.75" customHeight="1" x14ac:dyDescent="0.2">
      <c r="B14" s="2" t="s">
        <v>8</v>
      </c>
      <c r="C14" s="4" t="s">
        <v>32</v>
      </c>
      <c r="D14" s="20">
        <v>16.100000000000001</v>
      </c>
      <c r="E14" s="20">
        <v>11.2</v>
      </c>
      <c r="F14" s="20">
        <v>10.7</v>
      </c>
      <c r="G14" s="20">
        <v>9.6999999999999993</v>
      </c>
      <c r="H14" s="20">
        <v>13.6</v>
      </c>
      <c r="I14" s="20">
        <v>15.9</v>
      </c>
      <c r="J14" s="20">
        <v>13</v>
      </c>
      <c r="K14" s="20">
        <v>12.9</v>
      </c>
      <c r="L14" s="20">
        <v>10.1</v>
      </c>
      <c r="M14" s="20">
        <v>9.6999999999999993</v>
      </c>
      <c r="N14" s="20">
        <v>9.1999999999999993</v>
      </c>
      <c r="O14" s="20">
        <v>9</v>
      </c>
      <c r="P14" s="20">
        <v>9.1999999999999993</v>
      </c>
      <c r="Q14" s="20">
        <v>9</v>
      </c>
      <c r="R14" s="20">
        <v>9.5</v>
      </c>
      <c r="S14" s="20">
        <v>10.1</v>
      </c>
      <c r="T14" s="20">
        <v>9</v>
      </c>
      <c r="U14" s="20">
        <v>9.5</v>
      </c>
      <c r="V14" s="5"/>
      <c r="W14" s="20">
        <v>12.260000000000002</v>
      </c>
      <c r="X14" s="20">
        <v>12.975</v>
      </c>
      <c r="Y14" s="20">
        <v>9.2666666666666657</v>
      </c>
      <c r="Z14" s="20">
        <v>9.5333333333333332</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3" t="s">
        <v>100</v>
      </c>
      <c r="C16" s="55" t="s">
        <v>96</v>
      </c>
      <c r="D16" s="57"/>
      <c r="E16" s="57"/>
      <c r="F16" s="57">
        <v>16.5</v>
      </c>
      <c r="G16" s="57">
        <v>16.2</v>
      </c>
      <c r="H16" s="57"/>
      <c r="I16" s="57"/>
      <c r="J16" s="57"/>
      <c r="K16" s="57">
        <v>15.5</v>
      </c>
      <c r="L16" s="57">
        <v>15.4</v>
      </c>
      <c r="M16" s="57">
        <v>15.6</v>
      </c>
      <c r="N16" s="57">
        <v>15.5</v>
      </c>
      <c r="O16" s="57">
        <v>15.8</v>
      </c>
      <c r="P16" s="57">
        <v>15.1</v>
      </c>
      <c r="Q16" s="57">
        <v>15.5</v>
      </c>
      <c r="R16" s="57">
        <v>15.4</v>
      </c>
      <c r="S16" s="57">
        <v>15.7</v>
      </c>
      <c r="T16" s="57">
        <v>15.6</v>
      </c>
      <c r="U16" s="57">
        <v>15.6</v>
      </c>
      <c r="V16" s="56"/>
      <c r="W16" s="57">
        <v>16.350000000000001</v>
      </c>
      <c r="X16" s="57">
        <v>15.45</v>
      </c>
      <c r="Y16" s="57">
        <v>15.483333333333334</v>
      </c>
      <c r="Z16" s="57">
        <v>15.633333333333333</v>
      </c>
    </row>
    <row r="17" spans="2:26" x14ac:dyDescent="0.2">
      <c r="B17" s="6" t="s">
        <v>47</v>
      </c>
      <c r="C17" s="7"/>
      <c r="D17" s="7"/>
      <c r="E17" s="7"/>
      <c r="F17" s="7"/>
      <c r="G17" s="7"/>
      <c r="H17" s="7"/>
      <c r="I17" s="7"/>
      <c r="J17" s="7"/>
      <c r="K17" s="7"/>
      <c r="L17" s="7"/>
      <c r="M17" s="7"/>
      <c r="N17" s="7"/>
      <c r="O17" s="7"/>
      <c r="P17" s="7"/>
      <c r="Q17" s="7"/>
      <c r="R17" s="7"/>
      <c r="S17" s="7"/>
      <c r="T17" s="7"/>
      <c r="U17" s="7"/>
      <c r="W17" s="8"/>
      <c r="X17" s="8"/>
      <c r="Y17" s="8"/>
      <c r="Z17" s="8"/>
    </row>
    <row r="18" spans="2:26" x14ac:dyDescent="0.2">
      <c r="B18" s="141" t="s">
        <v>253</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x14ac:dyDescent="0.2">
      <c r="B19" s="38" t="s">
        <v>57</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4"/>
      <c r="W20" s="5"/>
      <c r="X20" s="5"/>
      <c r="Y20" s="5"/>
      <c r="Z20" s="5"/>
    </row>
    <row r="22" spans="2:26" x14ac:dyDescent="0.2">
      <c r="B22" s="18" t="str">
        <f>+B3</f>
        <v>Jóvenes de 15 a 24 años que no estudian y no trabajan(1). América Latina.</v>
      </c>
      <c r="C22" s="7"/>
      <c r="D22" s="7"/>
      <c r="E22" s="7"/>
      <c r="F22" s="7"/>
      <c r="G22" s="7"/>
      <c r="H22" s="7"/>
      <c r="I22" s="7"/>
      <c r="J22" s="7"/>
      <c r="K22" s="7"/>
      <c r="L22" s="7"/>
      <c r="M22" s="7"/>
      <c r="N22" s="7"/>
      <c r="O22" s="7"/>
      <c r="P22" s="7"/>
      <c r="Q22" s="11"/>
    </row>
    <row r="23" spans="2:26" x14ac:dyDescent="0.2">
      <c r="B23" s="19" t="str">
        <f t="shared" ref="B23:B24" si="0">+B4</f>
        <v>Años 2000-2017.</v>
      </c>
      <c r="Q23" s="13"/>
    </row>
    <row r="24" spans="2:26" x14ac:dyDescent="0.2">
      <c r="B24" s="17" t="str">
        <f t="shared" si="0"/>
        <v>En porcentajes.</v>
      </c>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26" x14ac:dyDescent="0.2">
      <c r="B49" s="14" t="str">
        <f>+B19</f>
        <v>Fuente: elaboración propia con base en CEPALSTAT.</v>
      </c>
      <c r="C49" s="15"/>
      <c r="D49" s="15"/>
      <c r="E49" s="15"/>
      <c r="F49" s="15"/>
      <c r="G49" s="15"/>
      <c r="H49" s="15"/>
      <c r="I49" s="15"/>
      <c r="J49" s="15"/>
      <c r="K49" s="15"/>
      <c r="L49" s="15"/>
      <c r="M49" s="15"/>
      <c r="N49" s="15"/>
      <c r="O49" s="15"/>
      <c r="P49" s="15"/>
      <c r="Q49" s="16"/>
    </row>
    <row r="51" spans="2:26" x14ac:dyDescent="0.2">
      <c r="W51" s="5"/>
      <c r="X51" s="5"/>
      <c r="Y51" s="5"/>
      <c r="Z51" s="5"/>
    </row>
  </sheetData>
  <mergeCells count="1">
    <mergeCell ref="B18:Z18"/>
  </mergeCells>
  <hyperlinks>
    <hyperlink ref="R1" location="INDICE!A1" display="Índice"/>
  </hyperlinks>
  <pageMargins left="0.7" right="0.7" top="0.75" bottom="0.75" header="0.3" footer="0.3"/>
  <pageSetup scale="58"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F0"/>
  </sheetPr>
  <dimension ref="B1:Z49"/>
  <sheetViews>
    <sheetView zoomScaleNormal="100" zoomScaleSheetLayoutView="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167</v>
      </c>
      <c r="C1" s="89"/>
      <c r="D1" s="90"/>
      <c r="E1" s="54"/>
      <c r="F1" s="54"/>
      <c r="G1" s="54"/>
      <c r="H1" s="54"/>
      <c r="I1" s="54"/>
      <c r="J1" s="54"/>
      <c r="K1" s="54"/>
      <c r="L1" s="54"/>
      <c r="M1" s="54"/>
      <c r="N1" s="54"/>
      <c r="O1" s="54"/>
      <c r="P1" s="54"/>
      <c r="R1" s="105" t="s">
        <v>169</v>
      </c>
    </row>
    <row r="2" spans="2:26" x14ac:dyDescent="0.2">
      <c r="B2" s="3" t="s">
        <v>299</v>
      </c>
    </row>
    <row r="3" spans="2:26" ht="14.25" x14ac:dyDescent="0.2">
      <c r="B3" s="1" t="s">
        <v>224</v>
      </c>
    </row>
    <row r="4" spans="2:26" x14ac:dyDescent="0.2">
      <c r="B4" s="1" t="s">
        <v>43</v>
      </c>
    </row>
    <row r="5" spans="2:26" x14ac:dyDescent="0.2">
      <c r="B5" s="9" t="s">
        <v>114</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8" t="s">
        <v>70</v>
      </c>
      <c r="E8" s="28" t="s">
        <v>70</v>
      </c>
      <c r="F8" s="28" t="s">
        <v>70</v>
      </c>
      <c r="G8" s="20">
        <v>1.2999999999999972</v>
      </c>
      <c r="H8" s="20">
        <v>1.2000000000000028</v>
      </c>
      <c r="I8" s="20">
        <v>1.0999999999999943</v>
      </c>
      <c r="J8" s="20">
        <v>0.79999999999999716</v>
      </c>
      <c r="K8" s="20">
        <v>1.0999999999999943</v>
      </c>
      <c r="L8" s="20">
        <v>1.0999999999999943</v>
      </c>
      <c r="M8" s="20">
        <v>2.0999999999999943</v>
      </c>
      <c r="N8" s="20">
        <v>0.79999999999999716</v>
      </c>
      <c r="O8" s="20">
        <v>0.79999999999999716</v>
      </c>
      <c r="P8" s="20">
        <v>0.79999999999999716</v>
      </c>
      <c r="Q8" s="20">
        <v>1.0999999999999943</v>
      </c>
      <c r="R8" s="20">
        <v>1.2999999999999972</v>
      </c>
      <c r="S8" s="28" t="s">
        <v>70</v>
      </c>
      <c r="T8" s="20">
        <v>1.4000000000000057</v>
      </c>
      <c r="U8" s="28">
        <v>1</v>
      </c>
      <c r="V8" s="5"/>
      <c r="W8" s="20">
        <f t="shared" ref="W8" si="0">AVERAGE(D8:H8)</f>
        <v>1.25</v>
      </c>
      <c r="X8" s="20">
        <f t="shared" ref="X8" si="1">AVERAGE(I8:L8)</f>
        <v>1.024999999999995</v>
      </c>
      <c r="Y8" s="20">
        <f t="shared" ref="Y8" si="2">AVERAGE(M8:R8)</f>
        <v>1.1499999999999961</v>
      </c>
      <c r="Z8" s="20">
        <f>AVERAGE(S8:U8)</f>
        <v>1.2000000000000028</v>
      </c>
    </row>
    <row r="9" spans="2:26" ht="12.75" customHeight="1" x14ac:dyDescent="0.2">
      <c r="B9" s="2" t="s">
        <v>6</v>
      </c>
      <c r="C9" s="4" t="s">
        <v>20</v>
      </c>
      <c r="D9" s="28" t="s">
        <v>70</v>
      </c>
      <c r="E9" s="28" t="s">
        <v>70</v>
      </c>
      <c r="F9" s="20">
        <v>4.7999999999999972</v>
      </c>
      <c r="G9" s="20">
        <v>4.5</v>
      </c>
      <c r="H9" s="28" t="s">
        <v>70</v>
      </c>
      <c r="I9" s="28" t="s">
        <v>70</v>
      </c>
      <c r="J9" s="28" t="s">
        <v>70</v>
      </c>
      <c r="K9" s="20">
        <v>1.2999999999999972</v>
      </c>
      <c r="L9" s="20">
        <v>1.5</v>
      </c>
      <c r="M9" s="20">
        <v>2</v>
      </c>
      <c r="N9" s="28" t="s">
        <v>70</v>
      </c>
      <c r="O9" s="20">
        <v>2.0999999999999943</v>
      </c>
      <c r="P9" s="20">
        <v>1.5</v>
      </c>
      <c r="Q9" s="20">
        <v>2.4000000000000057</v>
      </c>
      <c r="R9" s="20">
        <v>2.4000000000000057</v>
      </c>
      <c r="S9" s="20">
        <v>3.5</v>
      </c>
      <c r="T9" s="20">
        <v>2.0999999999999943</v>
      </c>
      <c r="U9" s="20">
        <v>1.5</v>
      </c>
      <c r="V9" s="5"/>
      <c r="W9" s="20">
        <f t="shared" ref="W9:W14" si="3">AVERAGE(D9:H9)</f>
        <v>4.6499999999999986</v>
      </c>
      <c r="X9" s="20">
        <f t="shared" ref="X9:X14" si="4">AVERAGE(I9:L9)</f>
        <v>1.3999999999999986</v>
      </c>
      <c r="Y9" s="20">
        <f t="shared" ref="Y9:Y14" si="5">AVERAGE(M9:R9)</f>
        <v>2.080000000000001</v>
      </c>
      <c r="Z9" s="22">
        <f t="shared" ref="Z9:Z14" si="6">AVERAGE(S9:U9)</f>
        <v>2.3666666666666649</v>
      </c>
    </row>
    <row r="10" spans="2:26" ht="12.75" customHeight="1" x14ac:dyDescent="0.2">
      <c r="B10" s="2" t="s">
        <v>2</v>
      </c>
      <c r="C10" s="4" t="s">
        <v>21</v>
      </c>
      <c r="D10" s="28" t="s">
        <v>70</v>
      </c>
      <c r="E10" s="20">
        <v>2.7000000000000028</v>
      </c>
      <c r="F10" s="20">
        <v>2.4000000000000057</v>
      </c>
      <c r="G10" s="20">
        <v>2.2000000000000028</v>
      </c>
      <c r="H10" s="20">
        <v>2.2999999999999972</v>
      </c>
      <c r="I10" s="20">
        <v>2</v>
      </c>
      <c r="J10" s="28">
        <v>1.5999999999999943</v>
      </c>
      <c r="K10" s="20">
        <v>1.7999999999999972</v>
      </c>
      <c r="L10" s="20">
        <v>1.4000000000000057</v>
      </c>
      <c r="M10" s="20">
        <v>1.4000000000000057</v>
      </c>
      <c r="N10" s="28" t="s">
        <v>70</v>
      </c>
      <c r="O10" s="20">
        <v>1.0999999999999943</v>
      </c>
      <c r="P10" s="20">
        <v>1</v>
      </c>
      <c r="Q10" s="20">
        <v>0.79999999999999716</v>
      </c>
      <c r="R10" s="20">
        <v>0.79999999999999716</v>
      </c>
      <c r="S10" s="20">
        <v>0.79999999999999716</v>
      </c>
      <c r="T10" s="20">
        <v>0.59999999999999432</v>
      </c>
      <c r="U10" s="28">
        <v>0.59999999999999432</v>
      </c>
      <c r="V10" s="5"/>
      <c r="W10" s="20">
        <f t="shared" si="3"/>
        <v>2.4000000000000021</v>
      </c>
      <c r="X10" s="20">
        <f t="shared" si="4"/>
        <v>1.6999999999999993</v>
      </c>
      <c r="Y10" s="20">
        <f t="shared" si="5"/>
        <v>1.0199999999999989</v>
      </c>
      <c r="Z10" s="20">
        <f t="shared" si="6"/>
        <v>0.66666666666666197</v>
      </c>
    </row>
    <row r="11" spans="2:26" ht="12.75" customHeight="1" x14ac:dyDescent="0.2">
      <c r="B11" s="2" t="s">
        <v>4</v>
      </c>
      <c r="C11" s="4" t="s">
        <v>22</v>
      </c>
      <c r="D11" s="28" t="s">
        <v>70</v>
      </c>
      <c r="E11" s="28" t="s">
        <v>70</v>
      </c>
      <c r="F11" s="28" t="s">
        <v>70</v>
      </c>
      <c r="G11" s="28">
        <v>0.59999999999999432</v>
      </c>
      <c r="H11" s="28" t="s">
        <v>70</v>
      </c>
      <c r="I11" s="28" t="s">
        <v>70</v>
      </c>
      <c r="J11" s="28">
        <v>0.70000000000000284</v>
      </c>
      <c r="K11" s="28" t="s">
        <v>70</v>
      </c>
      <c r="L11" s="28" t="s">
        <v>70</v>
      </c>
      <c r="M11" s="20">
        <v>0.70000000000000284</v>
      </c>
      <c r="N11" s="28" t="s">
        <v>70</v>
      </c>
      <c r="O11" s="20">
        <v>0.59999999999999432</v>
      </c>
      <c r="P11" s="28" t="s">
        <v>70</v>
      </c>
      <c r="Q11" s="20">
        <v>0.40000000000000568</v>
      </c>
      <c r="R11" s="28" t="s">
        <v>70</v>
      </c>
      <c r="S11" s="20">
        <v>0.40000000000000568</v>
      </c>
      <c r="T11" s="28" t="s">
        <v>70</v>
      </c>
      <c r="U11" s="28">
        <v>0.59999999999999432</v>
      </c>
      <c r="V11" s="5"/>
      <c r="W11" s="22">
        <f t="shared" si="3"/>
        <v>0.59999999999999432</v>
      </c>
      <c r="X11" s="20">
        <f t="shared" si="4"/>
        <v>0.70000000000000284</v>
      </c>
      <c r="Y11" s="20">
        <f t="shared" si="5"/>
        <v>0.56666666666666765</v>
      </c>
      <c r="Z11" s="20">
        <f t="shared" si="6"/>
        <v>0.5</v>
      </c>
    </row>
    <row r="12" spans="2:26" ht="12.75" customHeight="1" x14ac:dyDescent="0.2">
      <c r="B12" s="2" t="s">
        <v>7</v>
      </c>
      <c r="C12" s="4" t="s">
        <v>23</v>
      </c>
      <c r="D12" s="28" t="s">
        <v>70</v>
      </c>
      <c r="E12" s="28" t="s">
        <v>70</v>
      </c>
      <c r="F12" s="20">
        <v>5</v>
      </c>
      <c r="G12" s="28">
        <v>4.5999999999999943</v>
      </c>
      <c r="H12" s="20">
        <v>4.2999999999999972</v>
      </c>
      <c r="I12" s="20">
        <v>3.5999999999999943</v>
      </c>
      <c r="J12" s="28" t="s">
        <v>70</v>
      </c>
      <c r="K12" s="28" t="s">
        <v>70</v>
      </c>
      <c r="L12" s="20">
        <v>3.2999999999999972</v>
      </c>
      <c r="M12" s="20">
        <v>3.5</v>
      </c>
      <c r="N12" s="20">
        <v>3.2999999999999972</v>
      </c>
      <c r="O12" s="20">
        <v>3.5</v>
      </c>
      <c r="P12" s="20">
        <v>3.4000000000000057</v>
      </c>
      <c r="Q12" s="20">
        <v>2.7999999999999972</v>
      </c>
      <c r="R12" s="20">
        <v>2.9000000000000057</v>
      </c>
      <c r="S12" s="20">
        <v>2.7999999999999972</v>
      </c>
      <c r="T12" s="20">
        <v>2.5</v>
      </c>
      <c r="U12" s="20">
        <v>2.5999999999999943</v>
      </c>
      <c r="V12" s="5"/>
      <c r="W12" s="20">
        <f t="shared" si="3"/>
        <v>4.6333333333333302</v>
      </c>
      <c r="X12" s="20">
        <f t="shared" si="4"/>
        <v>3.4499999999999957</v>
      </c>
      <c r="Y12" s="20">
        <f t="shared" si="5"/>
        <v>3.2333333333333343</v>
      </c>
      <c r="Z12" s="20">
        <f t="shared" si="6"/>
        <v>2.6333333333333306</v>
      </c>
    </row>
    <row r="13" spans="2:26" ht="12.75" customHeight="1" x14ac:dyDescent="0.2">
      <c r="B13" s="2" t="s">
        <v>5</v>
      </c>
      <c r="C13" s="4" t="s">
        <v>31</v>
      </c>
      <c r="D13" s="20">
        <v>3.5</v>
      </c>
      <c r="E13" s="28" t="s">
        <v>70</v>
      </c>
      <c r="F13" s="20">
        <v>2.5999999999999943</v>
      </c>
      <c r="G13" s="28" t="s">
        <v>70</v>
      </c>
      <c r="H13" s="20">
        <v>1.9000000000000057</v>
      </c>
      <c r="I13" s="28" t="s">
        <v>70</v>
      </c>
      <c r="J13" s="20">
        <v>1.9000000000000057</v>
      </c>
      <c r="K13" s="28" t="s">
        <v>70</v>
      </c>
      <c r="L13" s="20">
        <v>2</v>
      </c>
      <c r="M13" s="28" t="s">
        <v>70</v>
      </c>
      <c r="N13" s="20">
        <v>2.4000000000000057</v>
      </c>
      <c r="O13" s="28" t="s">
        <v>70</v>
      </c>
      <c r="P13" s="20">
        <v>1.5</v>
      </c>
      <c r="Q13" s="28" t="s">
        <v>70</v>
      </c>
      <c r="R13" s="20">
        <v>1.0999999999999943</v>
      </c>
      <c r="S13" s="28" t="s">
        <v>70</v>
      </c>
      <c r="T13" s="20">
        <v>1.2000000000000028</v>
      </c>
      <c r="U13" s="28" t="s">
        <v>70</v>
      </c>
      <c r="V13" s="5"/>
      <c r="W13" s="20">
        <f t="shared" si="3"/>
        <v>2.6666666666666665</v>
      </c>
      <c r="X13" s="20">
        <f t="shared" si="4"/>
        <v>1.9500000000000028</v>
      </c>
      <c r="Y13" s="20">
        <f t="shared" si="5"/>
        <v>1.6666666666666667</v>
      </c>
      <c r="Z13" s="20">
        <f t="shared" si="6"/>
        <v>1.2000000000000028</v>
      </c>
    </row>
    <row r="14" spans="2:26" ht="12.75" customHeight="1" x14ac:dyDescent="0.2">
      <c r="B14" s="2" t="s">
        <v>8</v>
      </c>
      <c r="C14" s="4" t="s">
        <v>32</v>
      </c>
      <c r="D14" s="20">
        <v>1.5</v>
      </c>
      <c r="E14" s="20">
        <v>2.2999999999999972</v>
      </c>
      <c r="F14" s="20">
        <v>1.9000000000000057</v>
      </c>
      <c r="G14" s="20">
        <v>1.9000000000000057</v>
      </c>
      <c r="H14" s="28" t="s">
        <v>70</v>
      </c>
      <c r="I14" s="28" t="s">
        <v>70</v>
      </c>
      <c r="J14" s="28" t="s">
        <v>70</v>
      </c>
      <c r="K14" s="28" t="s">
        <v>70</v>
      </c>
      <c r="L14" s="20">
        <v>1.5</v>
      </c>
      <c r="M14" s="20">
        <v>1.0999999999999943</v>
      </c>
      <c r="N14" s="20">
        <v>1.0999999999999943</v>
      </c>
      <c r="O14" s="20">
        <v>1.0999999999999943</v>
      </c>
      <c r="P14" s="20">
        <v>1.2000000000000028</v>
      </c>
      <c r="Q14" s="20">
        <v>1.2000000000000028</v>
      </c>
      <c r="R14" s="20">
        <v>0.90000000000000568</v>
      </c>
      <c r="S14" s="20">
        <v>0.90000000000000568</v>
      </c>
      <c r="T14" s="20">
        <v>0.79999999999999716</v>
      </c>
      <c r="U14" s="20">
        <v>0.59999999999999432</v>
      </c>
      <c r="V14" s="5"/>
      <c r="W14" s="20">
        <f t="shared" si="3"/>
        <v>1.9000000000000021</v>
      </c>
      <c r="X14" s="20">
        <f t="shared" si="4"/>
        <v>1.5</v>
      </c>
      <c r="Y14" s="20">
        <f t="shared" si="5"/>
        <v>1.099999999999999</v>
      </c>
      <c r="Z14" s="20">
        <f t="shared" si="6"/>
        <v>0.76666666666666572</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3" t="s">
        <v>100</v>
      </c>
      <c r="C16" s="55" t="s">
        <v>96</v>
      </c>
      <c r="D16" s="28" t="s">
        <v>70</v>
      </c>
      <c r="E16" s="57">
        <v>5.2999999999999972</v>
      </c>
      <c r="F16" s="57">
        <v>4.9000000000000057</v>
      </c>
      <c r="G16" s="57">
        <v>4.7999999999999972</v>
      </c>
      <c r="H16" s="57">
        <v>5.5</v>
      </c>
      <c r="I16" s="57">
        <v>5.2000000000000028</v>
      </c>
      <c r="J16" s="57">
        <v>4.7000000000000028</v>
      </c>
      <c r="K16" s="57">
        <v>4.0999999999999943</v>
      </c>
      <c r="L16" s="57">
        <v>3</v>
      </c>
      <c r="M16" s="57">
        <v>3</v>
      </c>
      <c r="N16" s="57">
        <v>2.9000000000000057</v>
      </c>
      <c r="O16" s="57">
        <v>2.9000000000000057</v>
      </c>
      <c r="P16" s="57">
        <v>2.5999999999999943</v>
      </c>
      <c r="Q16" s="57">
        <v>2.5999999999999943</v>
      </c>
      <c r="R16" s="57">
        <v>2.2999999999999972</v>
      </c>
      <c r="S16" s="57">
        <v>2.2999999999999972</v>
      </c>
      <c r="T16" s="57">
        <v>2.2999999999999972</v>
      </c>
      <c r="U16" s="57">
        <v>2.7000000000000028</v>
      </c>
      <c r="V16" s="56"/>
      <c r="W16" s="57">
        <f t="shared" ref="W16" si="7">AVERAGE(D16:H16)</f>
        <v>5.125</v>
      </c>
      <c r="X16" s="57">
        <f t="shared" ref="X16" si="8">AVERAGE(I16:L16)</f>
        <v>4.25</v>
      </c>
      <c r="Y16" s="57">
        <f t="shared" ref="Y16" si="9">AVERAGE(M16:R16)</f>
        <v>2.7166666666666663</v>
      </c>
      <c r="Z16" s="57">
        <f t="shared" ref="Z16" si="10">AVERAGE(S16:U16)</f>
        <v>2.4333333333333322</v>
      </c>
    </row>
    <row r="17" spans="2:26" x14ac:dyDescent="0.2">
      <c r="B17" s="6" t="s">
        <v>47</v>
      </c>
      <c r="C17" s="7"/>
      <c r="D17" s="7"/>
      <c r="E17" s="7"/>
      <c r="F17" s="7"/>
      <c r="G17" s="7"/>
      <c r="H17" s="7"/>
      <c r="I17" s="7"/>
      <c r="J17" s="7"/>
      <c r="K17" s="7"/>
      <c r="L17" s="7"/>
      <c r="M17" s="7"/>
      <c r="N17" s="7"/>
      <c r="O17" s="7"/>
      <c r="P17" s="7"/>
      <c r="Q17" s="7"/>
      <c r="R17" s="7"/>
      <c r="S17" s="7"/>
      <c r="T17" s="7"/>
      <c r="U17" s="7"/>
      <c r="W17" s="8"/>
      <c r="X17" s="8"/>
      <c r="Y17" s="8"/>
      <c r="Z17" s="8"/>
    </row>
    <row r="18" spans="2:26" x14ac:dyDescent="0.2">
      <c r="B18" s="141" t="s">
        <v>246</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x14ac:dyDescent="0.2">
      <c r="B19" s="38" t="s">
        <v>57</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4"/>
      <c r="W20" s="5"/>
      <c r="X20" s="5"/>
      <c r="Y20" s="5"/>
      <c r="Z20" s="5"/>
    </row>
    <row r="22" spans="2:26" x14ac:dyDescent="0.2">
      <c r="B22" s="18" t="str">
        <f>+B3</f>
        <v>No asistencia a la educación primaria(1). América Latina.</v>
      </c>
      <c r="C22" s="7"/>
      <c r="D22" s="7"/>
      <c r="E22" s="7"/>
      <c r="F22" s="7"/>
      <c r="G22" s="7"/>
      <c r="H22" s="7"/>
      <c r="I22" s="7"/>
      <c r="J22" s="7"/>
      <c r="K22" s="7"/>
      <c r="L22" s="7"/>
      <c r="M22" s="7"/>
      <c r="N22" s="7"/>
      <c r="O22" s="7"/>
      <c r="P22" s="7"/>
      <c r="Q22" s="11"/>
    </row>
    <row r="23" spans="2:26" x14ac:dyDescent="0.2">
      <c r="B23" s="19" t="str">
        <f t="shared" ref="B23:B24" si="11">+B4</f>
        <v>Años 2000-2017.</v>
      </c>
      <c r="Q23" s="13"/>
    </row>
    <row r="24" spans="2:26" x14ac:dyDescent="0.2">
      <c r="B24" s="17" t="str">
        <f t="shared" si="11"/>
        <v>En porcentaje sobre la población en edad de cursar el nivel primario.</v>
      </c>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4" t="str">
        <f>+B19</f>
        <v>Fuente: elaboración propia con base en CEPALSTAT.</v>
      </c>
      <c r="C49" s="15"/>
      <c r="D49" s="15"/>
      <c r="E49" s="15"/>
      <c r="F49" s="15"/>
      <c r="G49" s="15"/>
      <c r="H49" s="15"/>
      <c r="I49" s="15"/>
      <c r="J49" s="15"/>
      <c r="K49" s="15"/>
      <c r="L49" s="15"/>
      <c r="M49" s="15"/>
      <c r="N49" s="15"/>
      <c r="O49" s="15"/>
      <c r="P49" s="15"/>
      <c r="Q49" s="16"/>
    </row>
  </sheetData>
  <mergeCells count="1">
    <mergeCell ref="B18:Z18"/>
  </mergeCells>
  <hyperlinks>
    <hyperlink ref="R1" location="INDICE!A1" display="Índice"/>
  </hyperlinks>
  <pageMargins left="0.7" right="0.7" top="0.75" bottom="0.75" header="0.3" footer="0.3"/>
  <pageSetup scale="5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F0"/>
  </sheetPr>
  <dimension ref="B1:Z51"/>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167</v>
      </c>
      <c r="C1" s="89"/>
      <c r="D1" s="90"/>
      <c r="E1" s="54"/>
      <c r="F1" s="54"/>
      <c r="G1" s="54"/>
      <c r="H1" s="54"/>
      <c r="I1" s="54"/>
      <c r="J1" s="54"/>
      <c r="K1" s="54"/>
      <c r="L1" s="54"/>
      <c r="M1" s="54"/>
      <c r="N1" s="54"/>
      <c r="O1" s="54"/>
      <c r="P1" s="54"/>
      <c r="R1" s="105" t="s">
        <v>169</v>
      </c>
    </row>
    <row r="2" spans="2:26" x14ac:dyDescent="0.2">
      <c r="B2" s="3" t="s">
        <v>300</v>
      </c>
    </row>
    <row r="3" spans="2:26" ht="14.25" x14ac:dyDescent="0.2">
      <c r="B3" s="1" t="s">
        <v>225</v>
      </c>
    </row>
    <row r="4" spans="2:26" x14ac:dyDescent="0.2">
      <c r="B4" s="1" t="s">
        <v>43</v>
      </c>
    </row>
    <row r="5" spans="2:26" x14ac:dyDescent="0.2">
      <c r="B5" s="9" t="s">
        <v>115</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8" t="s">
        <v>70</v>
      </c>
      <c r="E8" s="28" t="s">
        <v>70</v>
      </c>
      <c r="F8" s="20" t="s">
        <v>113</v>
      </c>
      <c r="G8" s="20">
        <v>22.099999999999994</v>
      </c>
      <c r="H8" s="20">
        <v>22</v>
      </c>
      <c r="I8" s="20">
        <v>20.200000000000003</v>
      </c>
      <c r="J8" s="20">
        <v>21.799999999999997</v>
      </c>
      <c r="K8" s="20">
        <v>21.700000000000003</v>
      </c>
      <c r="L8" s="20">
        <v>21.799999999999997</v>
      </c>
      <c r="M8" s="20">
        <v>21.799999999999997</v>
      </c>
      <c r="N8" s="20">
        <v>18.400000000000006</v>
      </c>
      <c r="O8" s="20">
        <v>19</v>
      </c>
      <c r="P8" s="20">
        <v>18.700000000000003</v>
      </c>
      <c r="Q8" s="20">
        <v>20</v>
      </c>
      <c r="R8" s="20">
        <v>19.400000000000006</v>
      </c>
      <c r="S8" s="28" t="s">
        <v>70</v>
      </c>
      <c r="T8" s="20">
        <v>17</v>
      </c>
      <c r="U8" s="28">
        <v>16.5</v>
      </c>
      <c r="V8" s="5"/>
      <c r="W8" s="20">
        <v>22.049999999999997</v>
      </c>
      <c r="X8" s="20">
        <v>21.375</v>
      </c>
      <c r="Y8" s="20">
        <v>19.55</v>
      </c>
      <c r="Z8" s="20">
        <v>16.75</v>
      </c>
    </row>
    <row r="9" spans="2:26" ht="12.75" customHeight="1" x14ac:dyDescent="0.2">
      <c r="B9" s="2" t="s">
        <v>6</v>
      </c>
      <c r="C9" s="4" t="s">
        <v>20</v>
      </c>
      <c r="D9" s="28" t="s">
        <v>70</v>
      </c>
      <c r="E9" s="28" t="s">
        <v>70</v>
      </c>
      <c r="F9" s="20">
        <v>25.200000000000003</v>
      </c>
      <c r="G9" s="20">
        <v>24.799999999999997</v>
      </c>
      <c r="H9" s="28" t="s">
        <v>70</v>
      </c>
      <c r="I9" s="28" t="s">
        <v>70</v>
      </c>
      <c r="J9" s="28" t="s">
        <v>70</v>
      </c>
      <c r="K9" s="20">
        <v>19.299999999999997</v>
      </c>
      <c r="L9" s="20">
        <v>19.200000000000003</v>
      </c>
      <c r="M9" s="20">
        <v>17.700000000000003</v>
      </c>
      <c r="N9" s="28" t="s">
        <v>70</v>
      </c>
      <c r="O9" s="20">
        <v>19.099999999999994</v>
      </c>
      <c r="P9" s="20">
        <v>17.099999999999994</v>
      </c>
      <c r="Q9" s="20">
        <v>17.599999999999994</v>
      </c>
      <c r="R9" s="20">
        <v>21.400000000000006</v>
      </c>
      <c r="S9" s="20">
        <v>20.700000000000003</v>
      </c>
      <c r="T9" s="20">
        <v>17.099999999999994</v>
      </c>
      <c r="U9" s="20">
        <v>12.900000000000006</v>
      </c>
      <c r="V9" s="5"/>
      <c r="W9" s="20">
        <v>25</v>
      </c>
      <c r="X9" s="20">
        <v>19.25</v>
      </c>
      <c r="Y9" s="20">
        <v>18.579999999999998</v>
      </c>
      <c r="Z9" s="20">
        <v>16.900000000000002</v>
      </c>
    </row>
    <row r="10" spans="2:26" ht="12.75" customHeight="1" x14ac:dyDescent="0.2">
      <c r="B10" s="2" t="s">
        <v>2</v>
      </c>
      <c r="C10" s="4" t="s">
        <v>21</v>
      </c>
      <c r="D10" s="28" t="s">
        <v>70</v>
      </c>
      <c r="E10" s="28">
        <v>23.900000000000006</v>
      </c>
      <c r="F10" s="28">
        <v>23.200000000000003</v>
      </c>
      <c r="G10" s="28">
        <v>22.799999999999997</v>
      </c>
      <c r="H10" s="28">
        <v>24.099999999999994</v>
      </c>
      <c r="I10" s="28">
        <v>24.5</v>
      </c>
      <c r="J10" s="28">
        <v>24.200000000000003</v>
      </c>
      <c r="K10" s="20">
        <v>24.599999999999994</v>
      </c>
      <c r="L10" s="28">
        <v>22.900000000000006</v>
      </c>
      <c r="M10" s="20">
        <v>22.200000000000003</v>
      </c>
      <c r="N10" s="28" t="s">
        <v>70</v>
      </c>
      <c r="O10" s="20">
        <v>23.099999999999994</v>
      </c>
      <c r="P10" s="20">
        <v>23.200000000000003</v>
      </c>
      <c r="Q10" s="20">
        <v>23</v>
      </c>
      <c r="R10" s="20">
        <v>24</v>
      </c>
      <c r="S10" s="20">
        <v>23.200000000000003</v>
      </c>
      <c r="T10" s="20">
        <v>22.200000000000003</v>
      </c>
      <c r="U10" s="28">
        <v>22.5</v>
      </c>
      <c r="V10" s="5"/>
      <c r="W10" s="20">
        <v>23.5</v>
      </c>
      <c r="X10" s="20">
        <v>24.05</v>
      </c>
      <c r="Y10" s="20">
        <v>23.1</v>
      </c>
      <c r="Z10" s="20">
        <v>22.633333333333336</v>
      </c>
    </row>
    <row r="11" spans="2:26" ht="12.75" customHeight="1" x14ac:dyDescent="0.2">
      <c r="B11" s="2" t="s">
        <v>4</v>
      </c>
      <c r="C11" s="4" t="s">
        <v>22</v>
      </c>
      <c r="D11" s="28" t="s">
        <v>70</v>
      </c>
      <c r="E11" s="28" t="s">
        <v>70</v>
      </c>
      <c r="F11" s="28" t="s">
        <v>70</v>
      </c>
      <c r="G11" s="28">
        <v>15.900000000000006</v>
      </c>
      <c r="H11" s="28" t="s">
        <v>113</v>
      </c>
      <c r="I11" s="28" t="s">
        <v>113</v>
      </c>
      <c r="J11" s="28">
        <v>17.799999999999997</v>
      </c>
      <c r="K11" s="28" t="s">
        <v>70</v>
      </c>
      <c r="L11" s="28" t="s">
        <v>70</v>
      </c>
      <c r="M11" s="20">
        <v>18.700000000000003</v>
      </c>
      <c r="N11" s="28" t="s">
        <v>70</v>
      </c>
      <c r="O11" s="20">
        <v>18.099999999999994</v>
      </c>
      <c r="P11" s="28" t="s">
        <v>70</v>
      </c>
      <c r="Q11" s="20">
        <v>14.700000000000003</v>
      </c>
      <c r="R11" s="28" t="s">
        <v>70</v>
      </c>
      <c r="S11" s="20">
        <v>13.200000000000003</v>
      </c>
      <c r="T11" s="28" t="s">
        <v>70</v>
      </c>
      <c r="U11" s="28">
        <v>12.799999999999997</v>
      </c>
      <c r="V11" s="5"/>
      <c r="W11" s="20">
        <v>15.900000000000006</v>
      </c>
      <c r="X11" s="20">
        <v>17.799999999999997</v>
      </c>
      <c r="Y11" s="20">
        <v>17.166666666666668</v>
      </c>
      <c r="Z11" s="20">
        <v>13</v>
      </c>
    </row>
    <row r="12" spans="2:26" ht="12.75" customHeight="1" x14ac:dyDescent="0.2">
      <c r="B12" s="2" t="s">
        <v>7</v>
      </c>
      <c r="C12" s="4" t="s">
        <v>23</v>
      </c>
      <c r="D12" s="28" t="s">
        <v>70</v>
      </c>
      <c r="E12" s="28" t="s">
        <v>70</v>
      </c>
      <c r="F12" s="28">
        <v>37.799999999999997</v>
      </c>
      <c r="G12" s="28">
        <v>34.799999999999997</v>
      </c>
      <c r="H12" s="28">
        <v>34.700000000000003</v>
      </c>
      <c r="I12" s="20">
        <v>32.700000000000003</v>
      </c>
      <c r="J12" s="28" t="s">
        <v>70</v>
      </c>
      <c r="K12" s="28" t="s">
        <v>70</v>
      </c>
      <c r="L12" s="20">
        <v>28.200000000000003</v>
      </c>
      <c r="M12" s="20">
        <v>28.5</v>
      </c>
      <c r="N12" s="20">
        <v>28</v>
      </c>
      <c r="O12" s="20">
        <v>28.299999999999997</v>
      </c>
      <c r="P12" s="20">
        <v>28.700000000000003</v>
      </c>
      <c r="Q12" s="20">
        <v>27.599999999999994</v>
      </c>
      <c r="R12" s="20">
        <v>27.200000000000003</v>
      </c>
      <c r="S12" s="20">
        <v>26.900000000000006</v>
      </c>
      <c r="T12" s="20">
        <v>26.5</v>
      </c>
      <c r="U12" s="20">
        <v>26.5</v>
      </c>
      <c r="V12" s="5"/>
      <c r="W12" s="20">
        <v>35.766666666666666</v>
      </c>
      <c r="X12" s="20">
        <v>30.450000000000003</v>
      </c>
      <c r="Y12" s="20">
        <v>28.05</v>
      </c>
      <c r="Z12" s="20">
        <v>26.633333333333336</v>
      </c>
    </row>
    <row r="13" spans="2:26" ht="12.75" customHeight="1" x14ac:dyDescent="0.2">
      <c r="B13" s="2" t="s">
        <v>5</v>
      </c>
      <c r="C13" s="4" t="s">
        <v>31</v>
      </c>
      <c r="D13" s="20">
        <v>41.3</v>
      </c>
      <c r="E13" s="28" t="s">
        <v>70</v>
      </c>
      <c r="F13" s="20">
        <v>37.5</v>
      </c>
      <c r="G13" s="28" t="s">
        <v>70</v>
      </c>
      <c r="H13" s="20">
        <v>36.1</v>
      </c>
      <c r="I13" s="28" t="s">
        <v>70</v>
      </c>
      <c r="J13" s="20">
        <v>34.099999999999994</v>
      </c>
      <c r="K13" s="28" t="s">
        <v>70</v>
      </c>
      <c r="L13" s="20">
        <v>34.900000000000006</v>
      </c>
      <c r="M13" s="28" t="s">
        <v>70</v>
      </c>
      <c r="N13" s="20">
        <v>33.5</v>
      </c>
      <c r="O13" s="28" t="s">
        <v>70</v>
      </c>
      <c r="P13" s="20">
        <v>30.700000000000003</v>
      </c>
      <c r="Q13" s="28" t="s">
        <v>70</v>
      </c>
      <c r="R13" s="20">
        <v>28.200000000000003</v>
      </c>
      <c r="S13" s="28" t="s">
        <v>70</v>
      </c>
      <c r="T13" s="20">
        <v>27.900000000000006</v>
      </c>
      <c r="U13" s="28" t="s">
        <v>70</v>
      </c>
      <c r="V13" s="5"/>
      <c r="W13" s="20">
        <v>38.300000000000004</v>
      </c>
      <c r="X13" s="20">
        <v>34.5</v>
      </c>
      <c r="Y13" s="20">
        <v>30.8</v>
      </c>
      <c r="Z13" s="20">
        <v>27.900000000000006</v>
      </c>
    </row>
    <row r="14" spans="2:26" ht="12.75" customHeight="1" x14ac:dyDescent="0.2">
      <c r="B14" s="2" t="s">
        <v>8</v>
      </c>
      <c r="C14" s="4" t="s">
        <v>32</v>
      </c>
      <c r="D14" s="20">
        <v>32.200000000000003</v>
      </c>
      <c r="E14" s="20">
        <v>29.599999999999994</v>
      </c>
      <c r="F14" s="20">
        <v>28</v>
      </c>
      <c r="G14" s="28">
        <v>29.700000000000003</v>
      </c>
      <c r="H14" s="20">
        <v>43.6</v>
      </c>
      <c r="I14" s="20">
        <v>44.4</v>
      </c>
      <c r="J14" s="20">
        <v>41.5</v>
      </c>
      <c r="K14" s="20">
        <v>38.200000000000003</v>
      </c>
      <c r="L14" s="20">
        <v>29.700000000000003</v>
      </c>
      <c r="M14" s="20">
        <v>27.900000000000006</v>
      </c>
      <c r="N14" s="20">
        <v>27.700000000000003</v>
      </c>
      <c r="O14" s="20">
        <v>27.599999999999994</v>
      </c>
      <c r="P14" s="20">
        <v>27.700000000000003</v>
      </c>
      <c r="Q14" s="20">
        <v>27</v>
      </c>
      <c r="R14" s="20">
        <v>27</v>
      </c>
      <c r="S14" s="20">
        <v>25.900000000000006</v>
      </c>
      <c r="T14" s="20">
        <v>24.099999999999994</v>
      </c>
      <c r="U14" s="20">
        <v>23.599999999999994</v>
      </c>
      <c r="V14" s="5"/>
      <c r="W14" s="20">
        <v>32.619999999999997</v>
      </c>
      <c r="X14" s="20">
        <v>38.450000000000003</v>
      </c>
      <c r="Y14" s="20">
        <v>27.483333333333334</v>
      </c>
      <c r="Z14" s="20">
        <v>24.533333333333331</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2"/>
      <c r="X15" s="20"/>
      <c r="Y15" s="20"/>
      <c r="Z15" s="20"/>
    </row>
    <row r="16" spans="2:26" ht="12.75" customHeight="1" x14ac:dyDescent="0.2">
      <c r="B16" s="3" t="s">
        <v>100</v>
      </c>
      <c r="C16" s="55" t="s">
        <v>96</v>
      </c>
      <c r="D16" s="28" t="s">
        <v>70</v>
      </c>
      <c r="E16" s="57">
        <v>33.900000000000006</v>
      </c>
      <c r="F16" s="57">
        <v>33.400000000000006</v>
      </c>
      <c r="G16" s="57">
        <v>32.900000000000006</v>
      </c>
      <c r="H16" s="57">
        <v>32.599999999999994</v>
      </c>
      <c r="I16" s="57">
        <v>32.299999999999997</v>
      </c>
      <c r="J16" s="57">
        <v>31.799999999999997</v>
      </c>
      <c r="K16" s="57">
        <v>31.299999999999997</v>
      </c>
      <c r="L16" s="57">
        <v>28.599999999999994</v>
      </c>
      <c r="M16" s="57">
        <v>28.200000000000003</v>
      </c>
      <c r="N16" s="57">
        <v>27.900000000000006</v>
      </c>
      <c r="O16" s="57">
        <v>28</v>
      </c>
      <c r="P16" s="57">
        <v>27.299999999999997</v>
      </c>
      <c r="Q16" s="57">
        <v>26.599999999999994</v>
      </c>
      <c r="R16" s="57">
        <v>26.299999999999997</v>
      </c>
      <c r="S16" s="57">
        <v>25.799999999999997</v>
      </c>
      <c r="T16" s="57">
        <v>25.5</v>
      </c>
      <c r="U16" s="57">
        <v>25.400000000000006</v>
      </c>
      <c r="V16" s="56"/>
      <c r="W16" s="57">
        <v>33.200000000000003</v>
      </c>
      <c r="X16" s="57">
        <v>30.999999999999996</v>
      </c>
      <c r="Y16" s="57">
        <v>27.383333333333336</v>
      </c>
      <c r="Z16" s="57">
        <v>25.566666666666666</v>
      </c>
    </row>
    <row r="17" spans="2:26" x14ac:dyDescent="0.2">
      <c r="B17" s="6" t="s">
        <v>47</v>
      </c>
      <c r="C17" s="7"/>
      <c r="D17" s="7"/>
      <c r="E17" s="7"/>
      <c r="F17" s="7"/>
      <c r="G17" s="7"/>
      <c r="H17" s="7"/>
      <c r="I17" s="7"/>
      <c r="J17" s="7"/>
      <c r="K17" s="7"/>
      <c r="L17" s="7"/>
      <c r="M17" s="7"/>
      <c r="N17" s="7"/>
      <c r="O17" s="7"/>
      <c r="P17" s="7"/>
      <c r="Q17" s="7"/>
      <c r="R17" s="7"/>
      <c r="S17" s="7"/>
      <c r="T17" s="7"/>
      <c r="U17" s="7"/>
      <c r="W17" s="8"/>
      <c r="X17" s="8"/>
      <c r="Y17" s="8"/>
      <c r="Z17" s="8"/>
    </row>
    <row r="18" spans="2:26" ht="12" customHeight="1" x14ac:dyDescent="0.2">
      <c r="B18" s="141" t="s">
        <v>247</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x14ac:dyDescent="0.2">
      <c r="B19" s="38" t="s">
        <v>102</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4"/>
      <c r="W20" s="5"/>
      <c r="X20" s="5"/>
      <c r="Y20" s="5"/>
      <c r="Z20" s="5"/>
    </row>
    <row r="22" spans="2:26" x14ac:dyDescent="0.2">
      <c r="B22" s="18" t="str">
        <f>+B3</f>
        <v>No asistencia a la educación secundaria(1). América Latina.</v>
      </c>
      <c r="C22" s="7"/>
      <c r="D22" s="7"/>
      <c r="E22" s="7"/>
      <c r="F22" s="7"/>
      <c r="G22" s="7"/>
      <c r="H22" s="7"/>
      <c r="I22" s="7"/>
      <c r="J22" s="7"/>
      <c r="K22" s="7"/>
      <c r="L22" s="7"/>
      <c r="M22" s="7"/>
      <c r="N22" s="7"/>
      <c r="O22" s="7"/>
      <c r="P22" s="7"/>
      <c r="Q22" s="11"/>
    </row>
    <row r="23" spans="2:26" x14ac:dyDescent="0.2">
      <c r="B23" s="19" t="str">
        <f t="shared" ref="B23:B24" si="0">+B4</f>
        <v>Años 2000-2017.</v>
      </c>
      <c r="Q23" s="13"/>
    </row>
    <row r="24" spans="2:26" x14ac:dyDescent="0.2">
      <c r="B24" s="17" t="str">
        <f t="shared" si="0"/>
        <v>En porcentaje sobre la población en edad de cursar el nivel secundario.</v>
      </c>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26" x14ac:dyDescent="0.2">
      <c r="B49" s="14" t="str">
        <f>+B19</f>
        <v>Fuente: elaboración propia con base en Banco Mundial.</v>
      </c>
      <c r="C49" s="15"/>
      <c r="D49" s="15"/>
      <c r="E49" s="15"/>
      <c r="F49" s="15"/>
      <c r="G49" s="15"/>
      <c r="H49" s="15"/>
      <c r="I49" s="15"/>
      <c r="J49" s="15"/>
      <c r="K49" s="15"/>
      <c r="L49" s="15"/>
      <c r="M49" s="15"/>
      <c r="N49" s="15"/>
      <c r="O49" s="15"/>
      <c r="P49" s="15"/>
      <c r="Q49" s="16"/>
    </row>
    <row r="51" spans="2:26" x14ac:dyDescent="0.2">
      <c r="W51" s="5"/>
      <c r="X51" s="5"/>
      <c r="Y51" s="5"/>
      <c r="Z51" s="5"/>
    </row>
  </sheetData>
  <mergeCells count="1">
    <mergeCell ref="B18:Z18"/>
  </mergeCells>
  <hyperlinks>
    <hyperlink ref="R1" location="INDICE!A1" display="Índice"/>
  </hyperlinks>
  <pageMargins left="0.7" right="0.7" top="0.75" bottom="0.75" header="0.3" footer="0.3"/>
  <pageSetup scale="5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F0"/>
  </sheetPr>
  <dimension ref="B1:Z50"/>
  <sheetViews>
    <sheetView zoomScaleNormal="100" workbookViewId="0">
      <selection activeCell="B18" sqref="B18:Z18"/>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167</v>
      </c>
      <c r="C1" s="89"/>
      <c r="D1" s="90"/>
      <c r="E1" s="54"/>
      <c r="F1" s="54"/>
      <c r="G1" s="54"/>
      <c r="H1" s="54"/>
      <c r="I1" s="54"/>
      <c r="J1" s="54"/>
      <c r="K1" s="54"/>
      <c r="L1" s="54"/>
      <c r="M1" s="54"/>
      <c r="N1" s="54"/>
      <c r="O1" s="54"/>
      <c r="P1" s="54"/>
      <c r="R1" s="105" t="s">
        <v>169</v>
      </c>
    </row>
    <row r="2" spans="2:26" x14ac:dyDescent="0.2">
      <c r="B2" s="3" t="s">
        <v>301</v>
      </c>
    </row>
    <row r="3" spans="2:26" ht="14.25" x14ac:dyDescent="0.2">
      <c r="B3" s="1" t="s">
        <v>252</v>
      </c>
    </row>
    <row r="4" spans="2:26" x14ac:dyDescent="0.2">
      <c r="B4" s="1" t="s">
        <v>43</v>
      </c>
    </row>
    <row r="5" spans="2:26" x14ac:dyDescent="0.2">
      <c r="B5" s="9" t="s">
        <v>109</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53.175739999999998</v>
      </c>
      <c r="E8" s="20">
        <v>58.333979999999997</v>
      </c>
      <c r="F8" s="20">
        <v>62.234789999999997</v>
      </c>
      <c r="G8" s="20">
        <v>64.80838</v>
      </c>
      <c r="H8" s="20">
        <v>65.236639999999895</v>
      </c>
      <c r="I8" s="20">
        <v>63.78539</v>
      </c>
      <c r="J8" s="20">
        <v>66.833089999999999</v>
      </c>
      <c r="K8" s="20">
        <v>66.353039999999893</v>
      </c>
      <c r="L8" s="20">
        <v>68.142740000000003</v>
      </c>
      <c r="M8" s="20">
        <v>70.533690000000007</v>
      </c>
      <c r="N8" s="20">
        <v>73.9392</v>
      </c>
      <c r="O8" s="20">
        <v>77.456819999999894</v>
      </c>
      <c r="P8" s="20">
        <v>78.975629999999995</v>
      </c>
      <c r="Q8" s="20">
        <v>79.98751</v>
      </c>
      <c r="R8" s="20">
        <v>82.916480000000007</v>
      </c>
      <c r="S8" s="20">
        <v>85.958870000000005</v>
      </c>
      <c r="T8" s="20">
        <v>89.081900000000005</v>
      </c>
      <c r="U8" s="28" t="s">
        <v>70</v>
      </c>
      <c r="V8" s="5"/>
      <c r="W8" s="20">
        <v>60.757905999999977</v>
      </c>
      <c r="X8" s="20">
        <v>66.278564999999972</v>
      </c>
      <c r="Y8" s="20">
        <v>77.301554999999993</v>
      </c>
      <c r="Z8" s="20">
        <v>87.520385000000005</v>
      </c>
    </row>
    <row r="9" spans="2:26" ht="12.75" customHeight="1" x14ac:dyDescent="0.2">
      <c r="B9" s="2" t="s">
        <v>80</v>
      </c>
      <c r="C9" s="4" t="s">
        <v>20</v>
      </c>
      <c r="D9" s="20">
        <v>36.5</v>
      </c>
      <c r="E9" s="20">
        <v>35.799999999999997</v>
      </c>
      <c r="F9" s="20">
        <v>38</v>
      </c>
      <c r="G9" s="20">
        <v>38.6</v>
      </c>
      <c r="H9" s="20">
        <v>39.900000000000006</v>
      </c>
      <c r="I9" s="20">
        <v>40.799999999999997</v>
      </c>
      <c r="J9" s="20">
        <v>41.699999999999996</v>
      </c>
      <c r="K9" s="20">
        <v>42.5</v>
      </c>
      <c r="L9" s="20">
        <v>43.2</v>
      </c>
      <c r="M9" s="28" t="s">
        <v>70</v>
      </c>
      <c r="N9" s="28" t="s">
        <v>70</v>
      </c>
      <c r="O9" s="28" t="s">
        <v>70</v>
      </c>
      <c r="P9" s="28" t="s">
        <v>70</v>
      </c>
      <c r="Q9" s="20">
        <v>42</v>
      </c>
      <c r="R9" s="28" t="s">
        <v>70</v>
      </c>
      <c r="S9" s="28" t="s">
        <v>70</v>
      </c>
      <c r="T9" s="28" t="s">
        <v>70</v>
      </c>
      <c r="U9" s="28" t="s">
        <v>70</v>
      </c>
      <c r="V9" s="5"/>
      <c r="W9" s="20">
        <v>37.760000000000005</v>
      </c>
      <c r="X9" s="20">
        <v>42.05</v>
      </c>
      <c r="Y9" s="20">
        <v>42</v>
      </c>
      <c r="Z9" s="22">
        <v>42</v>
      </c>
    </row>
    <row r="10" spans="2:26" ht="12.75" customHeight="1" x14ac:dyDescent="0.2">
      <c r="B10" s="2" t="s">
        <v>2</v>
      </c>
      <c r="C10" s="4" t="s">
        <v>21</v>
      </c>
      <c r="D10" s="28" t="s">
        <v>70</v>
      </c>
      <c r="E10" s="20">
        <v>18.15428</v>
      </c>
      <c r="F10" s="20">
        <v>20.69567</v>
      </c>
      <c r="G10" s="20">
        <v>23.216989999999999</v>
      </c>
      <c r="H10" s="20">
        <v>24.491240000000001</v>
      </c>
      <c r="I10" s="20">
        <v>25.989629999999998</v>
      </c>
      <c r="J10" s="28" t="s">
        <v>70</v>
      </c>
      <c r="K10" s="20">
        <v>30.78669</v>
      </c>
      <c r="L10" s="20">
        <v>35.562100000000001</v>
      </c>
      <c r="M10" s="20">
        <v>37.038400000000003</v>
      </c>
      <c r="N10" s="28" t="s">
        <v>70</v>
      </c>
      <c r="O10" s="20">
        <v>43.459829999999997</v>
      </c>
      <c r="P10" s="20">
        <v>44.966410000000003</v>
      </c>
      <c r="Q10" s="20">
        <v>46.816549999999999</v>
      </c>
      <c r="R10" s="20">
        <v>49.913530000000002</v>
      </c>
      <c r="S10" s="20">
        <v>51.054130000000001</v>
      </c>
      <c r="T10" s="20">
        <v>50.488509999999998</v>
      </c>
      <c r="U10" s="28" t="s">
        <v>70</v>
      </c>
      <c r="V10" s="5"/>
      <c r="W10" s="20">
        <v>21.639545000000002</v>
      </c>
      <c r="X10" s="20">
        <v>30.779473333333332</v>
      </c>
      <c r="Y10" s="20">
        <v>44.438944000000006</v>
      </c>
      <c r="Z10" s="20">
        <v>50.771320000000003</v>
      </c>
    </row>
    <row r="11" spans="2:26" ht="12.75" customHeight="1" x14ac:dyDescent="0.2">
      <c r="B11" s="2" t="s">
        <v>4</v>
      </c>
      <c r="C11" s="4" t="s">
        <v>22</v>
      </c>
      <c r="D11" s="20">
        <v>36.223999999999997</v>
      </c>
      <c r="E11" s="28" t="s">
        <v>70</v>
      </c>
      <c r="F11" s="20">
        <v>40.551749999999998</v>
      </c>
      <c r="G11" s="20">
        <v>43.310589999999998</v>
      </c>
      <c r="H11" s="20">
        <v>43.515900000000002</v>
      </c>
      <c r="I11" s="20">
        <v>48.718600000000002</v>
      </c>
      <c r="J11" s="20">
        <v>47.537329999999997</v>
      </c>
      <c r="K11" s="20">
        <v>53.279780000000002</v>
      </c>
      <c r="L11" s="20">
        <v>56.323059999999998</v>
      </c>
      <c r="M11" s="20">
        <v>60.99371</v>
      </c>
      <c r="N11" s="20">
        <v>68.788340000000005</v>
      </c>
      <c r="O11" s="20">
        <v>74.261949999999999</v>
      </c>
      <c r="P11" s="20">
        <v>78.776570000000007</v>
      </c>
      <c r="Q11" s="20">
        <v>83.277959999999894</v>
      </c>
      <c r="R11" s="20">
        <v>86.246510000000001</v>
      </c>
      <c r="S11" s="20">
        <v>88.345680000000002</v>
      </c>
      <c r="T11" s="20">
        <v>90.322760000000002</v>
      </c>
      <c r="U11" s="28" t="s">
        <v>70</v>
      </c>
      <c r="V11" s="5"/>
      <c r="W11" s="20">
        <v>40.900559999999999</v>
      </c>
      <c r="X11" s="20">
        <v>51.464692499999998</v>
      </c>
      <c r="Y11" s="20">
        <v>75.390839999999983</v>
      </c>
      <c r="Z11" s="20">
        <v>89.334220000000002</v>
      </c>
    </row>
    <row r="12" spans="2:26" ht="12.75" customHeight="1" x14ac:dyDescent="0.2">
      <c r="B12" s="2" t="s">
        <v>7</v>
      </c>
      <c r="C12" s="4" t="s">
        <v>23</v>
      </c>
      <c r="D12" s="20">
        <v>23.194500000000001</v>
      </c>
      <c r="E12" s="20">
        <v>23.920670000000001</v>
      </c>
      <c r="F12" s="20">
        <v>23.96583</v>
      </c>
      <c r="G12" s="28" t="s">
        <v>70</v>
      </c>
      <c r="H12" s="20">
        <v>26.614529999999998</v>
      </c>
      <c r="I12" s="20">
        <v>29.185130000000001</v>
      </c>
      <c r="J12" s="20">
        <v>31.332000000000001</v>
      </c>
      <c r="K12" s="20">
        <v>32.632570000000001</v>
      </c>
      <c r="L12" s="20">
        <v>35.245930000000001</v>
      </c>
      <c r="M12" s="20">
        <v>37.078710000000001</v>
      </c>
      <c r="N12" s="20">
        <v>39.409100000000002</v>
      </c>
      <c r="O12" s="20">
        <v>43.503419999999998</v>
      </c>
      <c r="P12" s="20">
        <v>46.216209999999997</v>
      </c>
      <c r="Q12" s="20">
        <v>50.103999999999999</v>
      </c>
      <c r="R12" s="20">
        <v>53.278739999999999</v>
      </c>
      <c r="S12" s="20">
        <v>55.657260000000001</v>
      </c>
      <c r="T12" s="20">
        <v>58.72184</v>
      </c>
      <c r="U12" s="20">
        <v>60.430149999999998</v>
      </c>
      <c r="V12" s="5"/>
      <c r="W12" s="20">
        <v>24.423882500000001</v>
      </c>
      <c r="X12" s="20">
        <v>32.098907499999996</v>
      </c>
      <c r="Y12" s="20">
        <v>44.931696666666674</v>
      </c>
      <c r="Z12" s="20">
        <v>58.269749999999995</v>
      </c>
    </row>
    <row r="13" spans="2:26" ht="12.75" customHeight="1" x14ac:dyDescent="0.2">
      <c r="B13" s="2" t="s">
        <v>5</v>
      </c>
      <c r="C13" s="4" t="s">
        <v>31</v>
      </c>
      <c r="D13" s="20">
        <v>19.050619999999999</v>
      </c>
      <c r="E13" s="20">
        <v>19.95269</v>
      </c>
      <c r="F13" s="20">
        <v>21.01709</v>
      </c>
      <c r="G13" s="20">
        <v>21.971080000000001</v>
      </c>
      <c r="H13" s="20">
        <v>22.846489999999999</v>
      </c>
      <c r="I13" s="20">
        <v>23.411719999999999</v>
      </c>
      <c r="J13" s="20">
        <v>23.869679999999999</v>
      </c>
      <c r="K13" s="20">
        <v>24.348769999999998</v>
      </c>
      <c r="L13" s="20">
        <v>24.904789999999998</v>
      </c>
      <c r="M13" s="20">
        <v>25.322900000000001</v>
      </c>
      <c r="N13" s="20">
        <v>26.297029999999999</v>
      </c>
      <c r="O13" s="20">
        <v>27.197120000000002</v>
      </c>
      <c r="P13" s="20">
        <v>28.513120000000001</v>
      </c>
      <c r="Q13" s="20">
        <v>29.461600000000001</v>
      </c>
      <c r="R13" s="20">
        <v>30.229780000000002</v>
      </c>
      <c r="S13" s="20">
        <v>30.794319999999999</v>
      </c>
      <c r="T13" s="20">
        <v>36.850740000000002</v>
      </c>
      <c r="U13" s="28" t="s">
        <v>70</v>
      </c>
      <c r="V13" s="5"/>
      <c r="W13" s="20">
        <v>20.967593999999998</v>
      </c>
      <c r="X13" s="20">
        <v>24.133739999999996</v>
      </c>
      <c r="Y13" s="20">
        <v>27.836924999999997</v>
      </c>
      <c r="Z13" s="20">
        <v>33.82253</v>
      </c>
    </row>
    <row r="14" spans="2:26" ht="12.75" customHeight="1" x14ac:dyDescent="0.2">
      <c r="B14" s="2" t="s">
        <v>8</v>
      </c>
      <c r="C14" s="4" t="s">
        <v>32</v>
      </c>
      <c r="D14" s="20">
        <v>34.597479999999997</v>
      </c>
      <c r="E14" s="20">
        <v>31.18798</v>
      </c>
      <c r="F14" s="20">
        <v>31.586569999999998</v>
      </c>
      <c r="G14" s="20">
        <v>31.575890000000001</v>
      </c>
      <c r="H14" s="20">
        <v>33.247619999999998</v>
      </c>
      <c r="I14" s="20">
        <v>33.177970000000002</v>
      </c>
      <c r="J14" s="20">
        <v>34.323900000000002</v>
      </c>
      <c r="K14" s="28" t="s">
        <v>70</v>
      </c>
      <c r="L14" s="28" t="s">
        <v>70</v>
      </c>
      <c r="M14" s="28" t="s">
        <v>70</v>
      </c>
      <c r="N14" s="28" t="s">
        <v>70</v>
      </c>
      <c r="O14" s="28" t="s">
        <v>70</v>
      </c>
      <c r="P14" s="28" t="s">
        <v>70</v>
      </c>
      <c r="Q14" s="28" t="s">
        <v>70</v>
      </c>
      <c r="R14" s="28" t="s">
        <v>70</v>
      </c>
      <c r="S14" s="28" t="s">
        <v>70</v>
      </c>
      <c r="T14" s="20">
        <v>69.616439999999997</v>
      </c>
      <c r="U14" s="28" t="s">
        <v>70</v>
      </c>
      <c r="V14" s="5"/>
      <c r="W14" s="20">
        <v>32.439107999999997</v>
      </c>
      <c r="X14" s="20">
        <v>33.750934999999998</v>
      </c>
      <c r="Y14" s="22">
        <v>33.750934999999998</v>
      </c>
      <c r="Z14" s="20">
        <v>69.616439999999997</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3" t="s">
        <v>100</v>
      </c>
      <c r="C16" s="55" t="s">
        <v>96</v>
      </c>
      <c r="D16" s="57">
        <v>22.568940000000001</v>
      </c>
      <c r="E16" s="57">
        <v>24.145869999999999</v>
      </c>
      <c r="F16" s="57">
        <v>26.004370000000002</v>
      </c>
      <c r="G16" s="57">
        <v>27.7134</v>
      </c>
      <c r="H16" s="57">
        <v>29.06718</v>
      </c>
      <c r="I16" s="57">
        <v>30.67811</v>
      </c>
      <c r="J16" s="57">
        <v>33.05377</v>
      </c>
      <c r="K16" s="57">
        <v>35.412390000000002</v>
      </c>
      <c r="L16" s="57">
        <v>38.62133</v>
      </c>
      <c r="M16" s="57">
        <v>39.786490000000001</v>
      </c>
      <c r="N16" s="57">
        <v>40.63541</v>
      </c>
      <c r="O16" s="57">
        <v>43.373080000000002</v>
      </c>
      <c r="P16" s="57">
        <v>44.483980000000003</v>
      </c>
      <c r="Q16" s="57">
        <v>45.769260000000003</v>
      </c>
      <c r="R16" s="57">
        <v>47.452640000000002</v>
      </c>
      <c r="S16" s="57">
        <v>48.632860000000001</v>
      </c>
      <c r="T16" s="57">
        <v>50.403010000000002</v>
      </c>
      <c r="U16" s="57">
        <v>50.640819999999998</v>
      </c>
      <c r="V16" s="56"/>
      <c r="W16" s="57">
        <v>25.899952000000003</v>
      </c>
      <c r="X16" s="57">
        <v>34.441400000000002</v>
      </c>
      <c r="Y16" s="57">
        <v>43.583476666666662</v>
      </c>
      <c r="Z16" s="57">
        <v>49.892230000000005</v>
      </c>
    </row>
    <row r="17" spans="2:26" x14ac:dyDescent="0.2">
      <c r="B17" s="6" t="s">
        <v>47</v>
      </c>
      <c r="C17" s="7"/>
      <c r="D17" s="7"/>
      <c r="E17" s="7"/>
      <c r="F17" s="7"/>
      <c r="G17" s="7"/>
      <c r="H17" s="7"/>
      <c r="I17" s="7"/>
      <c r="J17" s="7"/>
      <c r="K17" s="7"/>
      <c r="L17" s="7"/>
      <c r="M17" s="7"/>
      <c r="N17" s="7"/>
      <c r="O17" s="7"/>
      <c r="P17" s="7"/>
      <c r="Q17" s="7"/>
      <c r="R17" s="7"/>
      <c r="S17" s="7"/>
      <c r="T17" s="7"/>
      <c r="U17" s="7"/>
      <c r="W17" s="8"/>
      <c r="X17" s="8"/>
      <c r="Y17" s="8"/>
      <c r="Z17" s="8"/>
    </row>
    <row r="18" spans="2:26" ht="23.25" customHeight="1" x14ac:dyDescent="0.2">
      <c r="B18" s="141" t="s">
        <v>108</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ht="24.75" customHeight="1" x14ac:dyDescent="0.2">
      <c r="B19" s="141" t="s">
        <v>110</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row>
    <row r="20" spans="2:26" x14ac:dyDescent="0.2">
      <c r="B20" s="38" t="s">
        <v>111</v>
      </c>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2:26" x14ac:dyDescent="0.2">
      <c r="B21" s="24"/>
      <c r="W21" s="5"/>
      <c r="X21" s="5"/>
      <c r="Y21" s="5"/>
      <c r="Z21" s="5"/>
    </row>
    <row r="23" spans="2:26" x14ac:dyDescent="0.2">
      <c r="B23" s="18" t="str">
        <f>+B3</f>
        <v>Tasa bruta de matrícula en la educación terciaria/universitaria(1). América Latina.</v>
      </c>
      <c r="C23" s="7"/>
      <c r="D23" s="7"/>
      <c r="E23" s="7"/>
      <c r="F23" s="7"/>
      <c r="G23" s="7"/>
      <c r="H23" s="7"/>
      <c r="I23" s="7"/>
      <c r="J23" s="7"/>
      <c r="K23" s="7"/>
      <c r="L23" s="7"/>
      <c r="M23" s="7"/>
      <c r="N23" s="7"/>
      <c r="O23" s="7"/>
      <c r="P23" s="7"/>
      <c r="Q23" s="11"/>
    </row>
    <row r="24" spans="2:26" x14ac:dyDescent="0.2">
      <c r="B24" s="19" t="str">
        <f t="shared" ref="B24:B25" si="0">+B4</f>
        <v>Años 2000-2017.</v>
      </c>
      <c r="Q24" s="13"/>
    </row>
    <row r="25" spans="2:26" x14ac:dyDescent="0.2">
      <c r="B25" s="17" t="str">
        <f t="shared" si="0"/>
        <v>En porcentaje sobre la población en edad de cursar el nivel.</v>
      </c>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2"/>
      <c r="Q49" s="13"/>
    </row>
    <row r="50" spans="2:17" x14ac:dyDescent="0.2">
      <c r="B50" s="14" t="str">
        <f>+B20</f>
        <v>Fuente: elaboración propia con base en Banco Mundial y fuentes nacionales.</v>
      </c>
      <c r="C50" s="15"/>
      <c r="D50" s="15"/>
      <c r="E50" s="15"/>
      <c r="F50" s="15"/>
      <c r="G50" s="15"/>
      <c r="H50" s="15"/>
      <c r="I50" s="15"/>
      <c r="J50" s="15"/>
      <c r="K50" s="15"/>
      <c r="L50" s="15"/>
      <c r="M50" s="15"/>
      <c r="N50" s="15"/>
      <c r="O50" s="15"/>
      <c r="P50" s="15"/>
      <c r="Q50" s="16"/>
    </row>
  </sheetData>
  <mergeCells count="2">
    <mergeCell ref="B18:Z18"/>
    <mergeCell ref="B19:Z19"/>
  </mergeCells>
  <hyperlinks>
    <hyperlink ref="R1" location="INDICE!A1" display="Índice"/>
  </hyperlinks>
  <pageMargins left="0.7" right="0.7" top="0.75" bottom="0.75" header="0.3" footer="0.3"/>
  <pageSetup scale="58"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F0"/>
  </sheetPr>
  <dimension ref="B1:Z49"/>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167</v>
      </c>
      <c r="C1" s="89"/>
      <c r="D1" s="90"/>
      <c r="E1" s="54"/>
      <c r="F1" s="54"/>
      <c r="G1" s="54"/>
      <c r="H1" s="54"/>
      <c r="I1" s="54"/>
      <c r="J1" s="54"/>
      <c r="K1" s="54"/>
      <c r="L1" s="54"/>
      <c r="M1" s="54"/>
      <c r="N1" s="54"/>
      <c r="O1" s="54"/>
      <c r="P1" s="54"/>
      <c r="R1" s="105" t="s">
        <v>169</v>
      </c>
    </row>
    <row r="2" spans="2:26" x14ac:dyDescent="0.2">
      <c r="B2" s="3" t="s">
        <v>302</v>
      </c>
    </row>
    <row r="3" spans="2:26" ht="14.25" x14ac:dyDescent="0.2">
      <c r="B3" s="1" t="s">
        <v>226</v>
      </c>
    </row>
    <row r="4" spans="2:26" x14ac:dyDescent="0.2">
      <c r="B4" s="1" t="s">
        <v>43</v>
      </c>
    </row>
    <row r="5" spans="2:26" x14ac:dyDescent="0.2">
      <c r="B5" s="9" t="s">
        <v>120</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9.1</v>
      </c>
      <c r="E8" s="20">
        <v>9.1</v>
      </c>
      <c r="F8" s="20">
        <v>9.1999999999999993</v>
      </c>
      <c r="G8" s="20">
        <v>9.3000000000000007</v>
      </c>
      <c r="H8" s="20">
        <v>9.1999999999999993</v>
      </c>
      <c r="I8" s="20">
        <v>9.1</v>
      </c>
      <c r="J8" s="20">
        <v>9</v>
      </c>
      <c r="K8" s="20">
        <v>8.9</v>
      </c>
      <c r="L8" s="20">
        <v>8.9</v>
      </c>
      <c r="M8" s="20">
        <v>9.3000000000000007</v>
      </c>
      <c r="N8" s="20">
        <v>9.8000000000000007</v>
      </c>
      <c r="O8" s="20">
        <v>9.8000000000000007</v>
      </c>
      <c r="P8" s="20">
        <v>9.8000000000000007</v>
      </c>
      <c r="Q8" s="20">
        <v>9.8000000000000007</v>
      </c>
      <c r="R8" s="20">
        <v>9.8000000000000007</v>
      </c>
      <c r="S8" s="20">
        <v>9.8000000000000007</v>
      </c>
      <c r="T8" s="20">
        <v>9.9</v>
      </c>
      <c r="U8" s="20">
        <v>9.9</v>
      </c>
      <c r="V8" s="5"/>
      <c r="W8" s="20">
        <v>9.1800000000000015</v>
      </c>
      <c r="X8" s="20">
        <v>8.9749999999999996</v>
      </c>
      <c r="Y8" s="20">
        <v>9.7166666666666668</v>
      </c>
      <c r="Z8" s="20">
        <v>9.8666666666666671</v>
      </c>
    </row>
    <row r="9" spans="2:26" ht="12.75" customHeight="1" x14ac:dyDescent="0.2">
      <c r="B9" s="2" t="s">
        <v>6</v>
      </c>
      <c r="C9" s="4" t="s">
        <v>20</v>
      </c>
      <c r="D9" s="20">
        <v>7.4</v>
      </c>
      <c r="E9" s="20">
        <v>7.3</v>
      </c>
      <c r="F9" s="20">
        <v>7.2</v>
      </c>
      <c r="G9" s="20">
        <v>7.1</v>
      </c>
      <c r="H9" s="20">
        <v>7.1</v>
      </c>
      <c r="I9" s="20">
        <v>7</v>
      </c>
      <c r="J9" s="20">
        <v>7.3</v>
      </c>
      <c r="K9" s="20">
        <v>7.1</v>
      </c>
      <c r="L9" s="20">
        <v>7.6</v>
      </c>
      <c r="M9" s="20">
        <v>7.9</v>
      </c>
      <c r="N9" s="20">
        <v>7.8</v>
      </c>
      <c r="O9" s="20">
        <v>8</v>
      </c>
      <c r="P9" s="20">
        <v>8.3000000000000007</v>
      </c>
      <c r="Q9" s="20">
        <v>8.4</v>
      </c>
      <c r="R9" s="20">
        <v>8.5</v>
      </c>
      <c r="S9" s="20">
        <v>8.6999999999999993</v>
      </c>
      <c r="T9" s="20">
        <v>8.9</v>
      </c>
      <c r="U9" s="20">
        <v>8.9</v>
      </c>
      <c r="V9" s="5"/>
      <c r="W9" s="20">
        <v>7.2200000000000006</v>
      </c>
      <c r="X9" s="20">
        <v>7.25</v>
      </c>
      <c r="Y9" s="20">
        <v>8.15</v>
      </c>
      <c r="Z9" s="20">
        <v>8.8333333333333339</v>
      </c>
    </row>
    <row r="10" spans="2:26" ht="12.75" customHeight="1" x14ac:dyDescent="0.2">
      <c r="B10" s="2" t="s">
        <v>2</v>
      </c>
      <c r="C10" s="4" t="s">
        <v>21</v>
      </c>
      <c r="D10" s="20">
        <v>5.6</v>
      </c>
      <c r="E10" s="20">
        <v>5.8</v>
      </c>
      <c r="F10" s="20">
        <v>6</v>
      </c>
      <c r="G10" s="20">
        <v>6.2</v>
      </c>
      <c r="H10" s="20">
        <v>6.2</v>
      </c>
      <c r="I10" s="20">
        <v>6.3</v>
      </c>
      <c r="J10" s="20">
        <v>6.4</v>
      </c>
      <c r="K10" s="20">
        <v>6.5</v>
      </c>
      <c r="L10" s="20">
        <v>6.7</v>
      </c>
      <c r="M10" s="20">
        <v>6.8</v>
      </c>
      <c r="N10" s="20">
        <v>6.9</v>
      </c>
      <c r="O10" s="20">
        <v>7.1</v>
      </c>
      <c r="P10" s="20">
        <v>7.3</v>
      </c>
      <c r="Q10" s="20">
        <v>7.4</v>
      </c>
      <c r="R10" s="20">
        <v>7.4</v>
      </c>
      <c r="S10" s="20">
        <v>7.6</v>
      </c>
      <c r="T10" s="20">
        <v>7.8</v>
      </c>
      <c r="U10" s="20">
        <v>7.8</v>
      </c>
      <c r="V10" s="5"/>
      <c r="W10" s="20">
        <v>5.9599999999999991</v>
      </c>
      <c r="X10" s="20">
        <v>6.4749999999999996</v>
      </c>
      <c r="Y10" s="20">
        <v>7.1499999999999995</v>
      </c>
      <c r="Z10" s="20">
        <v>7.7333333333333334</v>
      </c>
    </row>
    <row r="11" spans="2:26" ht="12.75" customHeight="1" x14ac:dyDescent="0.2">
      <c r="B11" s="2" t="s">
        <v>4</v>
      </c>
      <c r="C11" s="4" t="s">
        <v>22</v>
      </c>
      <c r="D11" s="20">
        <v>8.8000000000000007</v>
      </c>
      <c r="E11" s="20">
        <v>9</v>
      </c>
      <c r="F11" s="20">
        <v>9.1999999999999993</v>
      </c>
      <c r="G11" s="20">
        <v>9.4</v>
      </c>
      <c r="H11" s="20">
        <v>9.6</v>
      </c>
      <c r="I11" s="20">
        <v>9.5</v>
      </c>
      <c r="J11" s="20">
        <v>9.5</v>
      </c>
      <c r="K11" s="20">
        <v>9.4</v>
      </c>
      <c r="L11" s="20">
        <v>9.9</v>
      </c>
      <c r="M11" s="20">
        <v>9.9</v>
      </c>
      <c r="N11" s="20">
        <v>9.8000000000000007</v>
      </c>
      <c r="O11" s="20">
        <v>9.8000000000000007</v>
      </c>
      <c r="P11" s="20">
        <v>9.9</v>
      </c>
      <c r="Q11" s="20">
        <v>9.9</v>
      </c>
      <c r="R11" s="20">
        <v>10.1</v>
      </c>
      <c r="S11" s="20">
        <v>10.3</v>
      </c>
      <c r="T11" s="20">
        <v>10.3</v>
      </c>
      <c r="U11" s="20">
        <v>10.3</v>
      </c>
      <c r="V11" s="5"/>
      <c r="W11" s="20">
        <v>9.1999999999999993</v>
      </c>
      <c r="X11" s="20">
        <v>9.5749999999999993</v>
      </c>
      <c r="Y11" s="20">
        <v>9.9</v>
      </c>
      <c r="Z11" s="20">
        <v>10.3</v>
      </c>
    </row>
    <row r="12" spans="2:26" ht="12.75" customHeight="1" x14ac:dyDescent="0.2">
      <c r="B12" s="2" t="s">
        <v>7</v>
      </c>
      <c r="C12" s="4" t="s">
        <v>23</v>
      </c>
      <c r="D12" s="20">
        <v>6.5</v>
      </c>
      <c r="E12" s="20">
        <v>6.5</v>
      </c>
      <c r="F12" s="20">
        <v>6.5</v>
      </c>
      <c r="G12" s="20">
        <v>6.5</v>
      </c>
      <c r="H12" s="20">
        <v>6.6</v>
      </c>
      <c r="I12" s="20">
        <v>6.8</v>
      </c>
      <c r="J12" s="20">
        <v>6.7</v>
      </c>
      <c r="K12" s="20">
        <v>7.2</v>
      </c>
      <c r="L12" s="20">
        <v>7.3</v>
      </c>
      <c r="M12" s="20">
        <v>7.3</v>
      </c>
      <c r="N12" s="20">
        <v>7.4</v>
      </c>
      <c r="O12" s="20">
        <v>7.5</v>
      </c>
      <c r="P12" s="20">
        <v>7.6</v>
      </c>
      <c r="Q12" s="20">
        <v>7.8</v>
      </c>
      <c r="R12" s="20">
        <v>8</v>
      </c>
      <c r="S12" s="20">
        <v>8.1</v>
      </c>
      <c r="T12" s="20">
        <v>8.3000000000000007</v>
      </c>
      <c r="U12" s="20">
        <v>8.3000000000000007</v>
      </c>
      <c r="V12" s="5"/>
      <c r="W12" s="20">
        <v>6.5200000000000005</v>
      </c>
      <c r="X12" s="20">
        <v>7</v>
      </c>
      <c r="Y12" s="20">
        <v>7.5999999999999988</v>
      </c>
      <c r="Z12" s="20">
        <v>8.2333333333333325</v>
      </c>
    </row>
    <row r="13" spans="2:26" ht="12.75" customHeight="1" x14ac:dyDescent="0.2">
      <c r="B13" s="2" t="s">
        <v>5</v>
      </c>
      <c r="C13" s="4" t="s">
        <v>31</v>
      </c>
      <c r="D13" s="20">
        <v>6.7</v>
      </c>
      <c r="E13" s="20">
        <v>6.8</v>
      </c>
      <c r="F13" s="20">
        <v>7</v>
      </c>
      <c r="G13" s="20">
        <v>7.1</v>
      </c>
      <c r="H13" s="20">
        <v>7.4</v>
      </c>
      <c r="I13" s="20">
        <v>7.6</v>
      </c>
      <c r="J13" s="20">
        <v>8</v>
      </c>
      <c r="K13" s="20">
        <v>8</v>
      </c>
      <c r="L13" s="20">
        <v>8</v>
      </c>
      <c r="M13" s="20">
        <v>8.1999999999999993</v>
      </c>
      <c r="N13" s="20">
        <v>8</v>
      </c>
      <c r="O13" s="20">
        <v>8.4</v>
      </c>
      <c r="P13" s="20">
        <v>8.6</v>
      </c>
      <c r="Q13" s="20">
        <v>8.4</v>
      </c>
      <c r="R13" s="20">
        <v>8.4</v>
      </c>
      <c r="S13" s="20">
        <v>8.6</v>
      </c>
      <c r="T13" s="20">
        <v>8.6</v>
      </c>
      <c r="U13" s="20">
        <v>8.6</v>
      </c>
      <c r="V13" s="5"/>
      <c r="W13" s="20">
        <v>7</v>
      </c>
      <c r="X13" s="20">
        <v>7.9</v>
      </c>
      <c r="Y13" s="20">
        <v>8.3333333333333339</v>
      </c>
      <c r="Z13" s="20">
        <v>8.6</v>
      </c>
    </row>
    <row r="14" spans="2:26" ht="12.75" customHeight="1" x14ac:dyDescent="0.2">
      <c r="B14" s="2" t="s">
        <v>8</v>
      </c>
      <c r="C14" s="4" t="s">
        <v>32</v>
      </c>
      <c r="D14" s="20">
        <v>8</v>
      </c>
      <c r="E14" s="20">
        <v>8.1</v>
      </c>
      <c r="F14" s="20">
        <v>8.3000000000000007</v>
      </c>
      <c r="G14" s="20">
        <v>8.4</v>
      </c>
      <c r="H14" s="20">
        <v>8.6</v>
      </c>
      <c r="I14" s="20">
        <v>8.6999999999999993</v>
      </c>
      <c r="J14" s="20">
        <v>8.1</v>
      </c>
      <c r="K14" s="20">
        <v>8.1</v>
      </c>
      <c r="L14" s="20">
        <v>8.4</v>
      </c>
      <c r="M14" s="20">
        <v>8.4</v>
      </c>
      <c r="N14" s="20">
        <v>8.4</v>
      </c>
      <c r="O14" s="20">
        <v>9.1</v>
      </c>
      <c r="P14" s="20">
        <v>8.6</v>
      </c>
      <c r="Q14" s="20">
        <v>8.8000000000000007</v>
      </c>
      <c r="R14" s="20">
        <v>9.4</v>
      </c>
      <c r="S14" s="20">
        <v>9.1</v>
      </c>
      <c r="T14" s="20">
        <v>9.1999999999999993</v>
      </c>
      <c r="U14" s="20">
        <v>9.1999999999999993</v>
      </c>
      <c r="V14" s="5"/>
      <c r="W14" s="20">
        <v>8.2800000000000011</v>
      </c>
      <c r="X14" s="20">
        <v>8.3249999999999993</v>
      </c>
      <c r="Y14" s="20">
        <v>8.7833333333333332</v>
      </c>
      <c r="Z14" s="20">
        <v>9.1666666666666661</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119" t="s">
        <v>112</v>
      </c>
      <c r="C16" s="120" t="s">
        <v>96</v>
      </c>
      <c r="D16" s="122">
        <v>7.1800000000000015</v>
      </c>
      <c r="E16" s="122">
        <v>7.2399999999999993</v>
      </c>
      <c r="F16" s="122">
        <v>7.3199999999999985</v>
      </c>
      <c r="G16" s="122">
        <v>7.3600000000000012</v>
      </c>
      <c r="H16" s="122">
        <v>7.419999999999999</v>
      </c>
      <c r="I16" s="122">
        <v>7.44</v>
      </c>
      <c r="J16" s="122">
        <v>7.4600000000000009</v>
      </c>
      <c r="K16" s="122">
        <v>7.5400000000000009</v>
      </c>
      <c r="L16" s="122">
        <v>7.7900000000000009</v>
      </c>
      <c r="M16" s="122">
        <v>7.9200000000000017</v>
      </c>
      <c r="N16" s="122">
        <v>7.9700000000000006</v>
      </c>
      <c r="O16" s="122">
        <v>8.18</v>
      </c>
      <c r="P16" s="122">
        <v>8.17</v>
      </c>
      <c r="Q16" s="122">
        <v>8.2200000000000006</v>
      </c>
      <c r="R16" s="122">
        <v>8.52</v>
      </c>
      <c r="S16" s="122">
        <v>8.6</v>
      </c>
      <c r="T16" s="122">
        <v>8.6999999999999993</v>
      </c>
      <c r="U16" s="122">
        <v>8.6999999999999993</v>
      </c>
      <c r="V16" s="56"/>
      <c r="W16" s="122">
        <v>7.3040000000000003</v>
      </c>
      <c r="X16" s="122">
        <v>7.557500000000001</v>
      </c>
      <c r="Y16" s="122">
        <v>8.163333333333334</v>
      </c>
      <c r="Z16" s="122">
        <v>8.6666666666666661</v>
      </c>
    </row>
    <row r="17" spans="2:26" x14ac:dyDescent="0.2">
      <c r="B17" s="24" t="s">
        <v>47</v>
      </c>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2:26" x14ac:dyDescent="0.2">
      <c r="B18" s="24" t="s">
        <v>121</v>
      </c>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2:26" x14ac:dyDescent="0.2">
      <c r="B19" s="24" t="s">
        <v>242</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4" t="s">
        <v>118</v>
      </c>
      <c r="W20" s="5"/>
      <c r="X20" s="5"/>
      <c r="Y20" s="5"/>
      <c r="Z20" s="5"/>
    </row>
    <row r="22" spans="2:26" x14ac:dyDescent="0.2">
      <c r="B22" s="18" t="str">
        <f>+B3</f>
        <v>Promedio de años de escolaridad de los adultos de 25 años y más(1). América Latina.</v>
      </c>
      <c r="C22" s="7"/>
      <c r="D22" s="7"/>
      <c r="E22" s="7"/>
      <c r="F22" s="7"/>
      <c r="G22" s="7"/>
      <c r="H22" s="7"/>
      <c r="I22" s="7"/>
      <c r="J22" s="7"/>
      <c r="K22" s="7"/>
      <c r="L22" s="7"/>
      <c r="M22" s="7"/>
      <c r="N22" s="7"/>
      <c r="O22" s="7"/>
      <c r="P22" s="7"/>
      <c r="Q22" s="11"/>
    </row>
    <row r="23" spans="2:26" x14ac:dyDescent="0.2">
      <c r="B23" s="19" t="str">
        <f t="shared" ref="B23:B24" si="0">+B4</f>
        <v>Años 2000-2017.</v>
      </c>
      <c r="Q23" s="13"/>
    </row>
    <row r="24" spans="2:26" x14ac:dyDescent="0.2">
      <c r="B24" s="17" t="str">
        <f t="shared" si="0"/>
        <v>En números absolutos.</v>
      </c>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4" t="str">
        <f>+B20</f>
        <v>Fuente: elaboración propia con base en el Programa de Naciones Unidas para el Desarrollo (PNUD)</v>
      </c>
      <c r="C49" s="15"/>
      <c r="D49" s="15"/>
      <c r="E49" s="15"/>
      <c r="F49" s="15"/>
      <c r="G49" s="15"/>
      <c r="H49" s="15"/>
      <c r="I49" s="15"/>
      <c r="J49" s="15"/>
      <c r="K49" s="15"/>
      <c r="L49" s="15"/>
      <c r="M49" s="15"/>
      <c r="N49" s="15"/>
      <c r="O49" s="15"/>
      <c r="P49" s="15"/>
      <c r="Q49" s="16"/>
    </row>
  </sheetData>
  <hyperlinks>
    <hyperlink ref="R1" location="INDICE!A1" display="Índice"/>
  </hyperlinks>
  <pageMargins left="0.7" right="0.7" top="0.75" bottom="0.75" header="0.3" footer="0.3"/>
  <pageSetup scale="5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7"/>
  </sheetPr>
  <dimension ref="B1:Z50"/>
  <sheetViews>
    <sheetView zoomScaleNormal="100" workbookViewId="0">
      <selection activeCell="B2" sqref="B2"/>
    </sheetView>
  </sheetViews>
  <sheetFormatPr baseColWidth="10" defaultRowHeight="12" x14ac:dyDescent="0.2"/>
  <cols>
    <col min="1" max="1" width="1.85546875" style="2" customWidth="1"/>
    <col min="2" max="2" width="22.7109375" style="2" customWidth="1"/>
    <col min="3" max="3" width="5" style="2" customWidth="1"/>
    <col min="4" max="21" width="8.85546875" style="2" customWidth="1"/>
    <col min="22" max="22" width="1.5703125" style="2" customWidth="1"/>
    <col min="23" max="26" width="9.85546875" style="2" customWidth="1"/>
    <col min="27" max="16384" width="11.42578125" style="2"/>
  </cols>
  <sheetData>
    <row r="1" spans="2:26" ht="26.25" x14ac:dyDescent="0.35">
      <c r="B1" s="93" t="s">
        <v>165</v>
      </c>
      <c r="C1" s="89"/>
      <c r="D1" s="90"/>
      <c r="E1" s="54"/>
      <c r="F1" s="54"/>
      <c r="G1" s="54"/>
      <c r="H1" s="54"/>
      <c r="I1" s="54"/>
      <c r="J1" s="54"/>
      <c r="K1" s="54"/>
      <c r="L1" s="54"/>
      <c r="M1" s="54"/>
      <c r="N1" s="54"/>
      <c r="O1" s="54"/>
      <c r="P1" s="54"/>
      <c r="R1" s="105" t="s">
        <v>169</v>
      </c>
    </row>
    <row r="2" spans="2:26" x14ac:dyDescent="0.2">
      <c r="B2" s="3" t="s">
        <v>303</v>
      </c>
    </row>
    <row r="3" spans="2:26" ht="14.25" x14ac:dyDescent="0.2">
      <c r="B3" s="1" t="s">
        <v>227</v>
      </c>
    </row>
    <row r="4" spans="2:26" x14ac:dyDescent="0.2">
      <c r="B4" s="1" t="s">
        <v>43</v>
      </c>
    </row>
    <row r="5" spans="2:26" x14ac:dyDescent="0.2">
      <c r="B5" s="9" t="s">
        <v>44</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57.7</v>
      </c>
      <c r="E8" s="20">
        <v>56.8</v>
      </c>
      <c r="F8" s="20">
        <v>57.9</v>
      </c>
      <c r="G8" s="20">
        <v>60.3</v>
      </c>
      <c r="H8" s="20">
        <v>61.9</v>
      </c>
      <c r="I8" s="20">
        <v>61.5</v>
      </c>
      <c r="J8" s="20">
        <v>61.8</v>
      </c>
      <c r="K8" s="20">
        <v>61</v>
      </c>
      <c r="L8" s="20">
        <v>60.4</v>
      </c>
      <c r="M8" s="20">
        <v>60.8</v>
      </c>
      <c r="N8" s="20">
        <v>60.2</v>
      </c>
      <c r="O8" s="20">
        <v>60.7</v>
      </c>
      <c r="P8" s="20">
        <v>60.4</v>
      </c>
      <c r="Q8" s="20">
        <v>60</v>
      </c>
      <c r="R8" s="20">
        <v>59.4</v>
      </c>
      <c r="S8" s="28" t="s">
        <v>70</v>
      </c>
      <c r="T8" s="28" t="s">
        <v>70</v>
      </c>
      <c r="U8" s="20">
        <v>58.8</v>
      </c>
      <c r="V8" s="5"/>
      <c r="W8" s="20">
        <v>58.919999999999995</v>
      </c>
      <c r="X8" s="20">
        <v>61.175000000000004</v>
      </c>
      <c r="Y8" s="20">
        <v>60.25</v>
      </c>
      <c r="Z8" s="20">
        <v>58.8</v>
      </c>
    </row>
    <row r="9" spans="2:26" ht="12.75" customHeight="1" x14ac:dyDescent="0.2">
      <c r="B9" s="2" t="s">
        <v>6</v>
      </c>
      <c r="C9" s="4" t="s">
        <v>20</v>
      </c>
      <c r="D9" s="28" t="s">
        <v>70</v>
      </c>
      <c r="E9" s="20">
        <v>67.8</v>
      </c>
      <c r="F9" s="20">
        <v>72.3</v>
      </c>
      <c r="G9" s="20">
        <v>73.099999999999994</v>
      </c>
      <c r="H9" s="20">
        <v>73.099999999999994</v>
      </c>
      <c r="I9" s="20">
        <v>69.900000000000006</v>
      </c>
      <c r="J9" s="20">
        <v>72.7</v>
      </c>
      <c r="K9" s="20">
        <v>71</v>
      </c>
      <c r="L9" s="20">
        <v>71.8</v>
      </c>
      <c r="M9" s="20">
        <v>72</v>
      </c>
      <c r="N9" s="28" t="s">
        <v>70</v>
      </c>
      <c r="O9" s="20">
        <v>72</v>
      </c>
      <c r="P9" s="20">
        <v>68.599999999999994</v>
      </c>
      <c r="Q9" s="20">
        <v>69.3</v>
      </c>
      <c r="R9" s="20">
        <v>71.400000000000006</v>
      </c>
      <c r="S9" s="20">
        <v>67</v>
      </c>
      <c r="T9" s="20">
        <v>70.400000000000006</v>
      </c>
      <c r="U9" s="20">
        <v>67.900000000000006</v>
      </c>
      <c r="V9" s="20"/>
      <c r="W9" s="20">
        <v>71.574999999999989</v>
      </c>
      <c r="X9" s="20">
        <v>71.350000000000009</v>
      </c>
      <c r="Y9" s="20">
        <v>70.66</v>
      </c>
      <c r="Z9" s="20">
        <v>68.433333333333337</v>
      </c>
    </row>
    <row r="10" spans="2:26" ht="12.75" customHeight="1" x14ac:dyDescent="0.2">
      <c r="B10" s="2" t="s">
        <v>2</v>
      </c>
      <c r="C10" s="4" t="s">
        <v>21</v>
      </c>
      <c r="D10" s="28" t="s">
        <v>70</v>
      </c>
      <c r="E10" s="20">
        <v>66.099999999999994</v>
      </c>
      <c r="F10" s="20">
        <v>66.8</v>
      </c>
      <c r="G10" s="20">
        <v>66.8</v>
      </c>
      <c r="H10" s="20">
        <v>67.5</v>
      </c>
      <c r="I10" s="20">
        <v>68.099999999999994</v>
      </c>
      <c r="J10" s="20">
        <v>67.8</v>
      </c>
      <c r="K10" s="20">
        <v>67.5</v>
      </c>
      <c r="L10" s="20">
        <v>67.3</v>
      </c>
      <c r="M10" s="20">
        <v>67.5</v>
      </c>
      <c r="N10" s="28" t="s">
        <v>70</v>
      </c>
      <c r="O10" s="20">
        <v>65.2</v>
      </c>
      <c r="P10" s="20">
        <v>64.900000000000006</v>
      </c>
      <c r="Q10" s="20">
        <v>64.5</v>
      </c>
      <c r="R10" s="20">
        <v>65.400000000000006</v>
      </c>
      <c r="S10" s="20">
        <v>63.8</v>
      </c>
      <c r="T10" s="28" t="s">
        <v>70</v>
      </c>
      <c r="U10" s="28" t="s">
        <v>70</v>
      </c>
      <c r="V10" s="5"/>
      <c r="W10" s="20">
        <v>66.8</v>
      </c>
      <c r="X10" s="20">
        <v>67.674999999999997</v>
      </c>
      <c r="Y10" s="20">
        <v>65.5</v>
      </c>
      <c r="Z10" s="20">
        <v>63.8</v>
      </c>
    </row>
    <row r="11" spans="2:26" ht="12.75" customHeight="1" x14ac:dyDescent="0.2">
      <c r="B11" s="2" t="s">
        <v>4</v>
      </c>
      <c r="C11" s="4" t="s">
        <v>22</v>
      </c>
      <c r="D11" s="20">
        <v>55.9</v>
      </c>
      <c r="E11" s="20">
        <v>55</v>
      </c>
      <c r="F11" s="20">
        <v>54.5</v>
      </c>
      <c r="G11" s="20">
        <v>55</v>
      </c>
      <c r="H11" s="20">
        <v>55.4</v>
      </c>
      <c r="I11" s="20">
        <v>55.7</v>
      </c>
      <c r="J11" s="20">
        <v>56.9</v>
      </c>
      <c r="K11" s="20">
        <v>57.4</v>
      </c>
      <c r="L11" s="20">
        <v>58.6</v>
      </c>
      <c r="M11" s="20">
        <v>58.4</v>
      </c>
      <c r="N11" s="20">
        <v>58.7</v>
      </c>
      <c r="O11" s="20">
        <v>60</v>
      </c>
      <c r="P11" s="20">
        <v>59.7</v>
      </c>
      <c r="Q11" s="20">
        <v>59.7</v>
      </c>
      <c r="R11" s="20">
        <v>60</v>
      </c>
      <c r="S11" s="20">
        <v>59.9</v>
      </c>
      <c r="T11" s="20">
        <v>59.6</v>
      </c>
      <c r="U11" s="20">
        <v>59.9</v>
      </c>
      <c r="V11" s="5"/>
      <c r="W11" s="20">
        <v>55.160000000000004</v>
      </c>
      <c r="X11" s="20">
        <v>57.15</v>
      </c>
      <c r="Y11" s="20">
        <v>59.416666666666664</v>
      </c>
      <c r="Z11" s="20">
        <v>59.800000000000004</v>
      </c>
    </row>
    <row r="12" spans="2:26" ht="12.75" customHeight="1" x14ac:dyDescent="0.2">
      <c r="B12" s="2" t="s">
        <v>7</v>
      </c>
      <c r="C12" s="4" t="s">
        <v>23</v>
      </c>
      <c r="D12" s="20">
        <v>64.900000000000006</v>
      </c>
      <c r="E12" s="20">
        <v>67.599999999999994</v>
      </c>
      <c r="F12" s="20">
        <v>67.5</v>
      </c>
      <c r="G12" s="20">
        <v>68.2</v>
      </c>
      <c r="H12" s="20">
        <v>66.7</v>
      </c>
      <c r="I12" s="20">
        <v>65.900000000000006</v>
      </c>
      <c r="J12" s="20"/>
      <c r="K12" s="20">
        <v>63.9</v>
      </c>
      <c r="L12" s="20">
        <v>64.2</v>
      </c>
      <c r="M12" s="20">
        <v>67</v>
      </c>
      <c r="N12" s="20">
        <v>67.8</v>
      </c>
      <c r="O12" s="20">
        <v>68.5</v>
      </c>
      <c r="P12" s="20">
        <v>69.400000000000006</v>
      </c>
      <c r="Q12" s="20">
        <v>69</v>
      </c>
      <c r="R12" s="20">
        <v>69.2</v>
      </c>
      <c r="S12" s="20">
        <v>69.5</v>
      </c>
      <c r="T12" s="20">
        <v>69.099999999999994</v>
      </c>
      <c r="U12" s="20">
        <v>68.900000000000006</v>
      </c>
      <c r="V12" s="5"/>
      <c r="W12" s="20">
        <v>66.97999999999999</v>
      </c>
      <c r="X12" s="20">
        <v>64.666666666666671</v>
      </c>
      <c r="Y12" s="20">
        <v>68.483333333333334</v>
      </c>
      <c r="Z12" s="20">
        <v>69.166666666666671</v>
      </c>
    </row>
    <row r="13" spans="2:26" ht="12.75" customHeight="1" x14ac:dyDescent="0.2">
      <c r="B13" s="2" t="s">
        <v>5</v>
      </c>
      <c r="C13" s="4" t="s">
        <v>31</v>
      </c>
      <c r="D13" s="20">
        <v>59.2</v>
      </c>
      <c r="E13" s="20">
        <v>58.3</v>
      </c>
      <c r="F13" s="20">
        <v>57.9</v>
      </c>
      <c r="G13" s="20">
        <v>58.3</v>
      </c>
      <c r="H13" s="20">
        <v>58.9</v>
      </c>
      <c r="I13" s="20">
        <v>59.3</v>
      </c>
      <c r="J13" s="20">
        <v>60.1</v>
      </c>
      <c r="K13" s="20">
        <v>60.1</v>
      </c>
      <c r="L13" s="20">
        <v>59.9</v>
      </c>
      <c r="M13" s="20">
        <v>59.9</v>
      </c>
      <c r="N13" s="20">
        <v>59.7</v>
      </c>
      <c r="O13" s="20">
        <v>59.8</v>
      </c>
      <c r="P13" s="20">
        <v>60.4</v>
      </c>
      <c r="Q13" s="20">
        <v>60.3</v>
      </c>
      <c r="R13" s="20">
        <v>59.8</v>
      </c>
      <c r="S13" s="20">
        <v>59.8</v>
      </c>
      <c r="T13" s="20">
        <v>59.7</v>
      </c>
      <c r="U13" s="20">
        <v>59.3</v>
      </c>
      <c r="V13" s="5"/>
      <c r="W13" s="20">
        <v>58.519999999999996</v>
      </c>
      <c r="X13" s="20">
        <v>59.85</v>
      </c>
      <c r="Y13" s="20">
        <v>59.983333333333327</v>
      </c>
      <c r="Z13" s="20">
        <v>59.6</v>
      </c>
    </row>
    <row r="14" spans="2:26" ht="12.75" customHeight="1" x14ac:dyDescent="0.2">
      <c r="B14" s="2" t="s">
        <v>8</v>
      </c>
      <c r="C14" s="4" t="s">
        <v>32</v>
      </c>
      <c r="D14" s="20">
        <v>65.8</v>
      </c>
      <c r="E14" s="20">
        <v>68.8</v>
      </c>
      <c r="F14" s="20">
        <v>68.900000000000006</v>
      </c>
      <c r="G14" s="20">
        <v>67.400000000000006</v>
      </c>
      <c r="H14" s="20">
        <v>68</v>
      </c>
      <c r="I14" s="20">
        <v>67.3</v>
      </c>
      <c r="J14" s="20">
        <v>68.400000000000006</v>
      </c>
      <c r="K14" s="20">
        <v>71.3</v>
      </c>
      <c r="L14" s="20">
        <v>70.599999999999994</v>
      </c>
      <c r="M14" s="20">
        <v>71</v>
      </c>
      <c r="N14" s="20">
        <v>72.5</v>
      </c>
      <c r="O14" s="20">
        <v>72.2</v>
      </c>
      <c r="P14" s="20">
        <v>71.3</v>
      </c>
      <c r="Q14" s="20">
        <v>71.2</v>
      </c>
      <c r="R14" s="20">
        <v>70.599999999999994</v>
      </c>
      <c r="S14" s="20">
        <v>70.400000000000006</v>
      </c>
      <c r="T14" s="20">
        <v>70.599999999999994</v>
      </c>
      <c r="U14" s="20">
        <v>70.5</v>
      </c>
      <c r="V14" s="5"/>
      <c r="W14" s="20">
        <v>67.78</v>
      </c>
      <c r="X14" s="20">
        <v>69.400000000000006</v>
      </c>
      <c r="Y14" s="20">
        <v>71.466666666666654</v>
      </c>
      <c r="Z14" s="20">
        <v>70.5</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119" t="s">
        <v>112</v>
      </c>
      <c r="C16" s="55" t="s">
        <v>96</v>
      </c>
      <c r="D16" s="57">
        <v>60.499927331250888</v>
      </c>
      <c r="E16" s="57">
        <v>63.1848899543768</v>
      </c>
      <c r="F16" s="57">
        <v>63.576446294719794</v>
      </c>
      <c r="G16" s="57">
        <v>63.976888027751102</v>
      </c>
      <c r="H16" s="57">
        <v>64.323519145889222</v>
      </c>
      <c r="I16" s="57">
        <v>64.522085693663982</v>
      </c>
      <c r="J16" s="57">
        <v>64.732317101802821</v>
      </c>
      <c r="K16" s="57">
        <v>64.590190868319837</v>
      </c>
      <c r="L16" s="57">
        <v>64.439820867995365</v>
      </c>
      <c r="M16" s="57">
        <v>64.852554077655611</v>
      </c>
      <c r="N16" s="57">
        <v>62.540359271141028</v>
      </c>
      <c r="O16" s="57">
        <v>64.069741861809163</v>
      </c>
      <c r="P16" s="57">
        <v>64.088760561352444</v>
      </c>
      <c r="Q16" s="57">
        <v>63.674372952491439</v>
      </c>
      <c r="R16" s="57">
        <v>63.918727764889475</v>
      </c>
      <c r="S16" s="57">
        <v>63.53612881302103</v>
      </c>
      <c r="T16" s="57">
        <v>63.352718039131084</v>
      </c>
      <c r="U16" s="57">
        <v>62.386165812912459</v>
      </c>
      <c r="V16" s="5"/>
      <c r="W16" s="57">
        <v>63.112334150797565</v>
      </c>
      <c r="X16" s="57">
        <v>64.571103632945494</v>
      </c>
      <c r="Y16" s="57">
        <v>63.857419414889854</v>
      </c>
      <c r="Z16" s="57">
        <v>63.091670888354855</v>
      </c>
    </row>
    <row r="17" spans="2:26" x14ac:dyDescent="0.2">
      <c r="B17" s="24" t="s">
        <v>47</v>
      </c>
      <c r="C17" s="7"/>
      <c r="D17" s="7"/>
      <c r="E17" s="7"/>
      <c r="F17" s="7"/>
      <c r="G17" s="7"/>
      <c r="H17" s="7"/>
      <c r="I17" s="7"/>
      <c r="J17" s="7"/>
      <c r="K17" s="7"/>
      <c r="L17" s="7"/>
      <c r="M17" s="7"/>
      <c r="N17" s="7"/>
      <c r="O17" s="7"/>
      <c r="P17" s="7"/>
      <c r="Q17" s="7"/>
      <c r="R17" s="7"/>
      <c r="S17" s="7"/>
      <c r="T17" s="7"/>
      <c r="U17" s="7"/>
      <c r="W17" s="8"/>
      <c r="X17" s="8"/>
      <c r="Y17" s="8"/>
      <c r="Z17" s="8"/>
    </row>
    <row r="18" spans="2:26" x14ac:dyDescent="0.2">
      <c r="B18" s="141" t="s">
        <v>58</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x14ac:dyDescent="0.2">
      <c r="B19" s="24" t="s">
        <v>241</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 t="s">
        <v>59</v>
      </c>
      <c r="W20" s="5"/>
      <c r="X20" s="5"/>
      <c r="Y20" s="5"/>
      <c r="Z20" s="5"/>
    </row>
    <row r="21" spans="2:26" x14ac:dyDescent="0.2">
      <c r="B21" s="24"/>
      <c r="W21" s="5"/>
      <c r="X21" s="5"/>
      <c r="Y21" s="5"/>
      <c r="Z21" s="5"/>
    </row>
    <row r="23" spans="2:26" x14ac:dyDescent="0.2">
      <c r="B23" s="18" t="str">
        <f>+B3</f>
        <v>Tasa de actividad(1) de personas de 15 años y más. América Latina.</v>
      </c>
      <c r="C23" s="7"/>
      <c r="D23" s="7"/>
      <c r="E23" s="7"/>
      <c r="F23" s="7"/>
      <c r="G23" s="7"/>
      <c r="H23" s="7"/>
      <c r="I23" s="7"/>
      <c r="J23" s="7"/>
      <c r="K23" s="7"/>
      <c r="L23" s="7"/>
      <c r="M23" s="7"/>
      <c r="N23" s="7"/>
      <c r="O23" s="7"/>
      <c r="P23" s="7"/>
      <c r="Q23" s="11"/>
    </row>
    <row r="24" spans="2:26" x14ac:dyDescent="0.2">
      <c r="B24" s="19" t="str">
        <f>+B4</f>
        <v>Años 2000-2017.</v>
      </c>
      <c r="Q24" s="13"/>
    </row>
    <row r="25" spans="2:26" x14ac:dyDescent="0.2">
      <c r="B25" s="17" t="str">
        <f>+B5</f>
        <v>En porcentajes.</v>
      </c>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2"/>
      <c r="Q49" s="13"/>
    </row>
    <row r="50" spans="2:17" x14ac:dyDescent="0.2">
      <c r="B50" s="14" t="str">
        <f>+B20</f>
        <v>Fuente: elaboración propia con base en ILOSTAT según encuestas nacionales.</v>
      </c>
      <c r="C50" s="15"/>
      <c r="D50" s="15"/>
      <c r="E50" s="15"/>
      <c r="F50" s="15"/>
      <c r="G50" s="15"/>
      <c r="H50" s="15"/>
      <c r="I50" s="15"/>
      <c r="J50" s="15"/>
      <c r="K50" s="15"/>
      <c r="L50" s="15"/>
      <c r="M50" s="15"/>
      <c r="N50" s="15"/>
      <c r="O50" s="15"/>
      <c r="P50" s="15"/>
      <c r="Q50" s="16"/>
    </row>
  </sheetData>
  <mergeCells count="1">
    <mergeCell ref="B18:Z18"/>
  </mergeCells>
  <hyperlinks>
    <hyperlink ref="R1" location="INDICE!A1" display="Índice"/>
  </hyperlinks>
  <pageMargins left="0.7" right="0.7" top="0.75" bottom="0.75" header="0.3" footer="0.3"/>
  <pageSetup scale="5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C000"/>
  </sheetPr>
  <dimension ref="B1:Z50"/>
  <sheetViews>
    <sheetView zoomScaleNormal="100" workbookViewId="0">
      <selection activeCell="B3" sqref="B3"/>
    </sheetView>
  </sheetViews>
  <sheetFormatPr baseColWidth="10" defaultRowHeight="12" x14ac:dyDescent="0.2"/>
  <cols>
    <col min="1" max="1" width="1.85546875" style="2" customWidth="1"/>
    <col min="2" max="2" width="22.7109375" style="2" customWidth="1"/>
    <col min="3" max="3" width="5" style="2" customWidth="1"/>
    <col min="4" max="21" width="8.85546875" style="2" customWidth="1"/>
    <col min="22" max="22" width="1.5703125" style="2" customWidth="1"/>
    <col min="23" max="26" width="9.85546875" style="2" customWidth="1"/>
    <col min="27" max="16384" width="11.42578125" style="2"/>
  </cols>
  <sheetData>
    <row r="1" spans="2:26" ht="26.25" x14ac:dyDescent="0.35">
      <c r="B1" s="93" t="s">
        <v>165</v>
      </c>
      <c r="C1" s="89"/>
      <c r="D1" s="90"/>
      <c r="E1" s="54"/>
      <c r="F1" s="54"/>
      <c r="G1" s="54"/>
      <c r="H1" s="54"/>
      <c r="I1" s="54"/>
      <c r="J1" s="54"/>
      <c r="K1" s="54"/>
      <c r="L1" s="54"/>
      <c r="M1" s="54"/>
      <c r="N1" s="54"/>
      <c r="O1" s="54"/>
      <c r="P1" s="54"/>
      <c r="R1" s="105" t="s">
        <v>169</v>
      </c>
    </row>
    <row r="2" spans="2:26" x14ac:dyDescent="0.2">
      <c r="B2" s="3" t="s">
        <v>304</v>
      </c>
    </row>
    <row r="3" spans="2:26" ht="14.25" x14ac:dyDescent="0.2">
      <c r="B3" s="1" t="s">
        <v>228</v>
      </c>
    </row>
    <row r="4" spans="2:26" x14ac:dyDescent="0.2">
      <c r="B4" s="1" t="s">
        <v>43</v>
      </c>
    </row>
    <row r="5" spans="2:26" x14ac:dyDescent="0.2">
      <c r="B5" s="9" t="s">
        <v>44</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73.3</v>
      </c>
      <c r="E8" s="20">
        <v>72.599999999999994</v>
      </c>
      <c r="F8" s="20">
        <v>72.099999999999994</v>
      </c>
      <c r="G8" s="20">
        <v>73.3</v>
      </c>
      <c r="H8" s="20">
        <v>75.099999999999994</v>
      </c>
      <c r="I8" s="20">
        <v>75.2</v>
      </c>
      <c r="J8" s="20">
        <v>75.099999999999994</v>
      </c>
      <c r="K8" s="20">
        <v>74.900000000000006</v>
      </c>
      <c r="L8" s="20">
        <v>74</v>
      </c>
      <c r="M8" s="20">
        <v>73.900000000000006</v>
      </c>
      <c r="N8" s="20">
        <v>73.900000000000006</v>
      </c>
      <c r="O8" s="20">
        <v>74.400000000000006</v>
      </c>
      <c r="P8" s="20">
        <v>73.8</v>
      </c>
      <c r="Q8" s="20">
        <v>73.3</v>
      </c>
      <c r="R8" s="20">
        <v>72.5</v>
      </c>
      <c r="S8" s="28" t="s">
        <v>70</v>
      </c>
      <c r="T8" s="28" t="s">
        <v>70</v>
      </c>
      <c r="U8" s="20">
        <v>70.900000000000006</v>
      </c>
      <c r="V8" s="5"/>
      <c r="W8" s="20">
        <v>73.28</v>
      </c>
      <c r="X8" s="20">
        <v>74.800000000000011</v>
      </c>
      <c r="Y8" s="20">
        <v>73.63333333333334</v>
      </c>
      <c r="Z8" s="20">
        <v>70.900000000000006</v>
      </c>
    </row>
    <row r="9" spans="2:26" ht="12.75" customHeight="1" x14ac:dyDescent="0.2">
      <c r="B9" s="2" t="s">
        <v>6</v>
      </c>
      <c r="C9" s="4" t="s">
        <v>20</v>
      </c>
      <c r="D9" s="28" t="s">
        <v>70</v>
      </c>
      <c r="E9" s="20">
        <v>75.900000000000006</v>
      </c>
      <c r="F9" s="20">
        <v>83.5</v>
      </c>
      <c r="G9" s="20">
        <v>83.3</v>
      </c>
      <c r="H9" s="20">
        <v>83.3</v>
      </c>
      <c r="I9" s="20">
        <v>80.2</v>
      </c>
      <c r="J9" s="20">
        <v>82.4</v>
      </c>
      <c r="K9" s="20">
        <v>81.7</v>
      </c>
      <c r="L9" s="20">
        <v>82.1</v>
      </c>
      <c r="M9" s="20">
        <v>81.900000000000006</v>
      </c>
      <c r="N9" s="28" t="s">
        <v>70</v>
      </c>
      <c r="O9" s="20">
        <v>82.3</v>
      </c>
      <c r="P9" s="20">
        <v>80.2</v>
      </c>
      <c r="Q9" s="20">
        <v>80.3</v>
      </c>
      <c r="R9" s="20">
        <v>81.900000000000006</v>
      </c>
      <c r="S9" s="20">
        <v>79.900000000000006</v>
      </c>
      <c r="T9" s="20">
        <v>81.2</v>
      </c>
      <c r="U9" s="20">
        <v>79.5</v>
      </c>
      <c r="V9" s="20"/>
      <c r="W9" s="20">
        <v>81.5</v>
      </c>
      <c r="X9" s="20">
        <v>81.599999999999994</v>
      </c>
      <c r="Y9" s="20">
        <v>81.320000000000007</v>
      </c>
      <c r="Z9" s="20">
        <v>80.2</v>
      </c>
    </row>
    <row r="10" spans="2:26" ht="12.75" customHeight="1" x14ac:dyDescent="0.2">
      <c r="B10" s="2" t="s">
        <v>2</v>
      </c>
      <c r="C10" s="4" t="s">
        <v>21</v>
      </c>
      <c r="D10" s="28" t="s">
        <v>70</v>
      </c>
      <c r="E10" s="20">
        <v>80</v>
      </c>
      <c r="F10" s="20">
        <v>80</v>
      </c>
      <c r="G10" s="20">
        <v>79.599999999999994</v>
      </c>
      <c r="H10" s="20">
        <v>80</v>
      </c>
      <c r="I10" s="20">
        <v>80.099999999999994</v>
      </c>
      <c r="J10" s="20">
        <v>79.599999999999994</v>
      </c>
      <c r="K10" s="20">
        <v>79.099999999999994</v>
      </c>
      <c r="L10" s="20">
        <v>79.099999999999994</v>
      </c>
      <c r="M10" s="20">
        <v>79.099999999999994</v>
      </c>
      <c r="N10" s="28" t="s">
        <v>70</v>
      </c>
      <c r="O10" s="20">
        <v>77.3</v>
      </c>
      <c r="P10" s="20">
        <v>76.8</v>
      </c>
      <c r="Q10" s="20">
        <v>76.2</v>
      </c>
      <c r="R10" s="20">
        <v>76.8</v>
      </c>
      <c r="S10" s="20">
        <v>75.099999999999994</v>
      </c>
      <c r="T10" s="28" t="s">
        <v>70</v>
      </c>
      <c r="U10" s="28" t="s">
        <v>70</v>
      </c>
      <c r="V10" s="5"/>
      <c r="W10" s="20">
        <v>79.900000000000006</v>
      </c>
      <c r="X10" s="20">
        <v>79.474999999999994</v>
      </c>
      <c r="Y10" s="20">
        <v>77.239999999999995</v>
      </c>
      <c r="Z10" s="20">
        <v>75.099999999999994</v>
      </c>
    </row>
    <row r="11" spans="2:26" ht="12.75" customHeight="1" x14ac:dyDescent="0.2">
      <c r="B11" s="2" t="s">
        <v>4</v>
      </c>
      <c r="C11" s="4" t="s">
        <v>22</v>
      </c>
      <c r="D11" s="20">
        <v>74.8</v>
      </c>
      <c r="E11" s="20">
        <v>74</v>
      </c>
      <c r="F11" s="20">
        <v>73.2</v>
      </c>
      <c r="G11" s="20">
        <v>72.900000000000006</v>
      </c>
      <c r="H11" s="20">
        <v>72.099999999999994</v>
      </c>
      <c r="I11" s="20">
        <v>71.900000000000006</v>
      </c>
      <c r="J11" s="20">
        <v>73</v>
      </c>
      <c r="K11" s="20">
        <v>73</v>
      </c>
      <c r="L11" s="20">
        <v>73.400000000000006</v>
      </c>
      <c r="M11" s="20">
        <v>72.5</v>
      </c>
      <c r="N11" s="20">
        <v>72.3</v>
      </c>
      <c r="O11" s="20">
        <v>72.900000000000006</v>
      </c>
      <c r="P11" s="20">
        <v>72.099999999999994</v>
      </c>
      <c r="Q11" s="20">
        <v>72</v>
      </c>
      <c r="R11" s="20">
        <v>71.8</v>
      </c>
      <c r="S11" s="20">
        <v>71.7</v>
      </c>
      <c r="T11" s="20">
        <v>71.5</v>
      </c>
      <c r="U11" s="20">
        <v>71.5</v>
      </c>
      <c r="V11" s="5"/>
      <c r="W11" s="20">
        <v>73.400000000000006</v>
      </c>
      <c r="X11" s="20">
        <v>72.825000000000003</v>
      </c>
      <c r="Y11" s="20">
        <v>72.266666666666666</v>
      </c>
      <c r="Z11" s="20">
        <v>71.566666666666663</v>
      </c>
    </row>
    <row r="12" spans="2:26" ht="12.75" customHeight="1" x14ac:dyDescent="0.2">
      <c r="B12" s="2" t="s">
        <v>7</v>
      </c>
      <c r="C12" s="4" t="s">
        <v>23</v>
      </c>
      <c r="D12" s="20">
        <v>74</v>
      </c>
      <c r="E12" s="20">
        <v>82.7</v>
      </c>
      <c r="F12" s="20">
        <v>82.2</v>
      </c>
      <c r="G12" s="20">
        <v>82.4</v>
      </c>
      <c r="H12" s="20">
        <v>81.2</v>
      </c>
      <c r="I12" s="20">
        <v>80.7</v>
      </c>
      <c r="J12" s="28" t="s">
        <v>70</v>
      </c>
      <c r="K12" s="20">
        <v>78.599999999999994</v>
      </c>
      <c r="L12" s="20">
        <v>78.8</v>
      </c>
      <c r="M12" s="20">
        <v>80.8</v>
      </c>
      <c r="N12" s="20">
        <v>81</v>
      </c>
      <c r="O12" s="20">
        <v>81.599999999999994</v>
      </c>
      <c r="P12" s="20">
        <v>81.900000000000006</v>
      </c>
      <c r="Q12" s="20">
        <v>81.3</v>
      </c>
      <c r="R12" s="20">
        <v>81.5</v>
      </c>
      <c r="S12" s="20">
        <v>81.5</v>
      </c>
      <c r="T12" s="20">
        <v>81</v>
      </c>
      <c r="U12" s="20">
        <v>80.8</v>
      </c>
      <c r="V12" s="5"/>
      <c r="W12" s="20">
        <v>80.499999999999986</v>
      </c>
      <c r="X12" s="20">
        <v>79.366666666666674</v>
      </c>
      <c r="Y12" s="20">
        <v>81.350000000000009</v>
      </c>
      <c r="Z12" s="20">
        <v>81.100000000000009</v>
      </c>
    </row>
    <row r="13" spans="2:26" ht="12.75" customHeight="1" x14ac:dyDescent="0.2">
      <c r="B13" s="2" t="s">
        <v>5</v>
      </c>
      <c r="C13" s="4" t="s">
        <v>31</v>
      </c>
      <c r="D13" s="20">
        <v>81.8</v>
      </c>
      <c r="E13" s="20">
        <v>81.099999999999994</v>
      </c>
      <c r="F13" s="20">
        <v>80</v>
      </c>
      <c r="G13" s="20">
        <v>80</v>
      </c>
      <c r="H13" s="20">
        <v>80</v>
      </c>
      <c r="I13" s="20">
        <v>80.3</v>
      </c>
      <c r="J13" s="20">
        <v>80.7</v>
      </c>
      <c r="K13" s="20">
        <v>80.3</v>
      </c>
      <c r="L13" s="20">
        <v>79.900000000000006</v>
      </c>
      <c r="M13" s="20">
        <v>79</v>
      </c>
      <c r="N13" s="20">
        <v>78.7</v>
      </c>
      <c r="O13" s="20">
        <v>78.5</v>
      </c>
      <c r="P13" s="20">
        <v>78.8</v>
      </c>
      <c r="Q13" s="20">
        <v>78.5</v>
      </c>
      <c r="R13" s="20">
        <v>78.2</v>
      </c>
      <c r="S13" s="20">
        <v>78</v>
      </c>
      <c r="T13" s="20">
        <v>77.7</v>
      </c>
      <c r="U13" s="20">
        <v>77.599999999999994</v>
      </c>
      <c r="V13" s="5"/>
      <c r="W13" s="20">
        <v>80.58</v>
      </c>
      <c r="X13" s="20">
        <v>80.300000000000011</v>
      </c>
      <c r="Y13" s="20">
        <v>78.61666666666666</v>
      </c>
      <c r="Z13" s="20">
        <v>77.766666666666666</v>
      </c>
    </row>
    <row r="14" spans="2:26" ht="12.75" customHeight="1" x14ac:dyDescent="0.2">
      <c r="B14" s="2" t="s">
        <v>8</v>
      </c>
      <c r="C14" s="4" t="s">
        <v>32</v>
      </c>
      <c r="D14" s="20">
        <v>78.900000000000006</v>
      </c>
      <c r="E14" s="20">
        <v>79.599999999999994</v>
      </c>
      <c r="F14" s="20">
        <v>78.3</v>
      </c>
      <c r="G14" s="20">
        <v>76.400000000000006</v>
      </c>
      <c r="H14" s="20">
        <v>77.5</v>
      </c>
      <c r="I14" s="20">
        <v>76.900000000000006</v>
      </c>
      <c r="J14" s="20">
        <v>77.3</v>
      </c>
      <c r="K14" s="20">
        <v>81.2</v>
      </c>
      <c r="L14" s="20">
        <v>80.5</v>
      </c>
      <c r="M14" s="20">
        <v>80</v>
      </c>
      <c r="N14" s="20">
        <v>81.599999999999994</v>
      </c>
      <c r="O14" s="20">
        <v>81.3</v>
      </c>
      <c r="P14" s="20">
        <v>80.5</v>
      </c>
      <c r="Q14" s="20">
        <v>80.2</v>
      </c>
      <c r="R14" s="20">
        <v>79.7</v>
      </c>
      <c r="S14" s="20">
        <v>79.099999999999994</v>
      </c>
      <c r="T14" s="20">
        <v>79.7</v>
      </c>
      <c r="U14" s="20">
        <v>79.2</v>
      </c>
      <c r="V14" s="5"/>
      <c r="W14" s="20">
        <v>78.140000000000015</v>
      </c>
      <c r="X14" s="20">
        <v>78.974999999999994</v>
      </c>
      <c r="Y14" s="20">
        <v>80.55</v>
      </c>
      <c r="Z14" s="20">
        <v>79.333333333333329</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119" t="s">
        <v>112</v>
      </c>
      <c r="C16" s="55" t="s">
        <v>96</v>
      </c>
      <c r="D16" s="57">
        <v>78.044265032916357</v>
      </c>
      <c r="E16" s="57">
        <v>79.476959919776718</v>
      </c>
      <c r="F16" s="57">
        <v>79.206766373316313</v>
      </c>
      <c r="G16" s="57">
        <v>79.239237187031236</v>
      </c>
      <c r="H16" s="57">
        <v>79.409723128691738</v>
      </c>
      <c r="I16" s="57">
        <v>79.191588796572304</v>
      </c>
      <c r="J16" s="57">
        <v>79.336970738270281</v>
      </c>
      <c r="K16" s="57">
        <v>78.916457649272942</v>
      </c>
      <c r="L16" s="57">
        <v>78.71832718291823</v>
      </c>
      <c r="M16" s="57">
        <v>78.606281965472562</v>
      </c>
      <c r="N16" s="57">
        <v>78.285655440669828</v>
      </c>
      <c r="O16" s="57">
        <v>78.153233258597311</v>
      </c>
      <c r="P16" s="57">
        <v>77.949985514059989</v>
      </c>
      <c r="Q16" s="57">
        <v>77.384258300251332</v>
      </c>
      <c r="R16" s="57">
        <v>77.523565458138151</v>
      </c>
      <c r="S16" s="57">
        <v>77.121341687152295</v>
      </c>
      <c r="T16" s="57">
        <v>78.559730730321036</v>
      </c>
      <c r="U16" s="57">
        <v>77.322190812154886</v>
      </c>
      <c r="V16" s="5"/>
      <c r="W16" s="57">
        <v>79.075390328346458</v>
      </c>
      <c r="X16" s="57">
        <v>79.04083609175845</v>
      </c>
      <c r="Y16" s="57">
        <v>77.983829989531515</v>
      </c>
      <c r="Z16" s="57">
        <v>77.667754409876068</v>
      </c>
    </row>
    <row r="17" spans="2:26" x14ac:dyDescent="0.2">
      <c r="B17" s="24" t="s">
        <v>47</v>
      </c>
      <c r="C17" s="7"/>
      <c r="D17" s="7"/>
      <c r="E17" s="7"/>
      <c r="F17" s="7"/>
      <c r="G17" s="7"/>
      <c r="H17" s="7"/>
      <c r="I17" s="7"/>
      <c r="J17" s="7"/>
      <c r="K17" s="7"/>
      <c r="L17" s="7"/>
      <c r="M17" s="7"/>
      <c r="N17" s="7"/>
      <c r="O17" s="7"/>
      <c r="P17" s="7"/>
      <c r="Q17" s="7"/>
      <c r="R17" s="7"/>
      <c r="S17" s="7"/>
      <c r="T17" s="7"/>
      <c r="U17" s="7"/>
      <c r="W17" s="8"/>
      <c r="X17" s="8"/>
      <c r="Y17" s="8"/>
      <c r="Z17" s="8"/>
    </row>
    <row r="18" spans="2:26" x14ac:dyDescent="0.2">
      <c r="B18" s="141" t="s">
        <v>58</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x14ac:dyDescent="0.2">
      <c r="B19" s="24" t="s">
        <v>241</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 t="s">
        <v>59</v>
      </c>
      <c r="W20" s="5"/>
      <c r="X20" s="5"/>
      <c r="Y20" s="5"/>
      <c r="Z20" s="5"/>
    </row>
    <row r="21" spans="2:26" x14ac:dyDescent="0.2">
      <c r="B21" s="24"/>
      <c r="W21" s="5"/>
      <c r="X21" s="5"/>
      <c r="Y21" s="5"/>
      <c r="Z21" s="5"/>
    </row>
    <row r="23" spans="2:26" x14ac:dyDescent="0.2">
      <c r="B23" s="18" t="str">
        <f>+B3</f>
        <v>Tasa de actividad(1) de varones de 15 años y más. América Latina.</v>
      </c>
      <c r="C23" s="7"/>
      <c r="D23" s="7"/>
      <c r="E23" s="7"/>
      <c r="F23" s="7"/>
      <c r="G23" s="7"/>
      <c r="H23" s="7"/>
      <c r="I23" s="7"/>
      <c r="J23" s="7"/>
      <c r="K23" s="7"/>
      <c r="L23" s="7"/>
      <c r="M23" s="7"/>
      <c r="N23" s="7"/>
      <c r="O23" s="7"/>
      <c r="P23" s="7"/>
      <c r="Q23" s="11"/>
    </row>
    <row r="24" spans="2:26" x14ac:dyDescent="0.2">
      <c r="B24" s="19" t="str">
        <f>+B4</f>
        <v>Años 2000-2017.</v>
      </c>
      <c r="Q24" s="13"/>
    </row>
    <row r="25" spans="2:26" x14ac:dyDescent="0.2">
      <c r="B25" s="17" t="str">
        <f>+B5</f>
        <v>En porcentajes.</v>
      </c>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2"/>
      <c r="Q49" s="13"/>
    </row>
    <row r="50" spans="2:17" x14ac:dyDescent="0.2">
      <c r="B50" s="14" t="str">
        <f>+B20</f>
        <v>Fuente: elaboración propia con base en ILOSTAT según encuestas nacionales.</v>
      </c>
      <c r="C50" s="15"/>
      <c r="D50" s="15"/>
      <c r="E50" s="15"/>
      <c r="F50" s="15"/>
      <c r="G50" s="15"/>
      <c r="H50" s="15"/>
      <c r="I50" s="15"/>
      <c r="J50" s="15"/>
      <c r="K50" s="15"/>
      <c r="L50" s="15"/>
      <c r="M50" s="15"/>
      <c r="N50" s="15"/>
      <c r="O50" s="15"/>
      <c r="P50" s="15"/>
      <c r="Q50" s="16"/>
    </row>
  </sheetData>
  <mergeCells count="1">
    <mergeCell ref="B18:Z18"/>
  </mergeCells>
  <hyperlinks>
    <hyperlink ref="R1" location="INDICE!A1" display="Índice"/>
  </hyperlinks>
  <pageMargins left="0.7" right="0.7" top="0.75" bottom="0.75" header="0.3" footer="0.3"/>
  <pageSetup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pageSetUpPr fitToPage="1"/>
  </sheetPr>
  <dimension ref="B1:Z62"/>
  <sheetViews>
    <sheetView topLeftCell="C1" zoomScaleNormal="100" workbookViewId="0">
      <selection activeCell="G58" sqref="G58"/>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153</v>
      </c>
      <c r="C1" s="89"/>
      <c r="D1" s="90"/>
      <c r="E1" s="54"/>
      <c r="F1" s="54"/>
      <c r="G1" s="54"/>
      <c r="H1" s="54"/>
      <c r="I1" s="54"/>
      <c r="J1" s="54"/>
      <c r="K1" s="54"/>
      <c r="L1" s="54"/>
      <c r="M1" s="54"/>
      <c r="N1" s="54"/>
      <c r="O1" s="54"/>
      <c r="P1" s="54"/>
      <c r="R1" s="105" t="s">
        <v>169</v>
      </c>
    </row>
    <row r="2" spans="2:26" x14ac:dyDescent="0.2">
      <c r="B2" s="3" t="s">
        <v>267</v>
      </c>
    </row>
    <row r="3" spans="2:26" x14ac:dyDescent="0.2">
      <c r="B3" s="1" t="s">
        <v>203</v>
      </c>
    </row>
    <row r="4" spans="2:26" x14ac:dyDescent="0.2">
      <c r="B4" s="1" t="s">
        <v>43</v>
      </c>
    </row>
    <row r="5" spans="2:26" x14ac:dyDescent="0.2">
      <c r="B5" s="9" t="s">
        <v>45</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5">
        <v>14899.870045871126</v>
      </c>
      <c r="E8" s="5">
        <v>14085.575176024635</v>
      </c>
      <c r="F8" s="5">
        <v>12412.605988709476</v>
      </c>
      <c r="G8" s="5">
        <v>13361.400043432273</v>
      </c>
      <c r="H8" s="5">
        <v>14410.150515377502</v>
      </c>
      <c r="I8" s="5">
        <v>15518.678509769785</v>
      </c>
      <c r="J8" s="5">
        <v>16592.264892395018</v>
      </c>
      <c r="K8" s="5">
        <v>17900.706342158668</v>
      </c>
      <c r="L8" s="5">
        <v>18436.862466872739</v>
      </c>
      <c r="M8" s="5">
        <v>17168.378936549572</v>
      </c>
      <c r="N8" s="5">
        <v>18712.063077343635</v>
      </c>
      <c r="O8" s="5">
        <v>19629.351845191642</v>
      </c>
      <c r="P8" s="5">
        <v>19224.874399710654</v>
      </c>
      <c r="Q8" s="5">
        <v>19482.190295090968</v>
      </c>
      <c r="R8" s="5">
        <v>18797.547946589664</v>
      </c>
      <c r="S8" s="5">
        <v>19116.907914513155</v>
      </c>
      <c r="T8" s="5">
        <v>18584.580004917025</v>
      </c>
      <c r="U8" s="5">
        <v>18932.166465081969</v>
      </c>
      <c r="V8" s="5"/>
      <c r="W8" s="5">
        <v>13833.920353883001</v>
      </c>
      <c r="X8" s="5">
        <v>17112.128052799053</v>
      </c>
      <c r="Y8" s="5">
        <v>18835.734416746021</v>
      </c>
      <c r="Z8" s="5">
        <v>18877.884794837384</v>
      </c>
    </row>
    <row r="9" spans="2:26" ht="12.75" customHeight="1" x14ac:dyDescent="0.2">
      <c r="B9" s="2" t="s">
        <v>6</v>
      </c>
      <c r="C9" s="4" t="s">
        <v>20</v>
      </c>
      <c r="D9" s="5">
        <v>4412.2555663726907</v>
      </c>
      <c r="E9" s="5">
        <v>4403.7169518821065</v>
      </c>
      <c r="F9" s="5">
        <v>4431.3060878759461</v>
      </c>
      <c r="G9" s="5">
        <v>4470.3091105435778</v>
      </c>
      <c r="H9" s="5">
        <v>4575.1728683824194</v>
      </c>
      <c r="I9" s="5">
        <v>4694.9166060169873</v>
      </c>
      <c r="J9" s="5">
        <v>4836.4325287539414</v>
      </c>
      <c r="K9" s="5">
        <v>4972.4962702436233</v>
      </c>
      <c r="L9" s="5">
        <v>5191.1319043696167</v>
      </c>
      <c r="M9" s="5">
        <v>5278.0382675806495</v>
      </c>
      <c r="N9" s="5">
        <v>5407.470220235693</v>
      </c>
      <c r="O9" s="5">
        <v>5598.5084445148686</v>
      </c>
      <c r="P9" s="5">
        <v>5792.933051449565</v>
      </c>
      <c r="Q9" s="5">
        <v>6090.6955700927174</v>
      </c>
      <c r="R9" s="5">
        <v>6324.827258076507</v>
      </c>
      <c r="S9" s="5">
        <v>6531.5193981712391</v>
      </c>
      <c r="T9" s="5">
        <v>6707.9561841427249</v>
      </c>
      <c r="U9" s="5">
        <v>6885.8285774203478</v>
      </c>
      <c r="V9" s="5"/>
      <c r="W9" s="5">
        <v>4458.5521170113479</v>
      </c>
      <c r="X9" s="5">
        <v>4923.7443273460422</v>
      </c>
      <c r="Y9" s="5">
        <v>5748.7454686583333</v>
      </c>
      <c r="Z9" s="5">
        <v>6708.4347199114372</v>
      </c>
    </row>
    <row r="10" spans="2:26" ht="12.75" customHeight="1" x14ac:dyDescent="0.2">
      <c r="B10" s="2" t="s">
        <v>2</v>
      </c>
      <c r="C10" s="4" t="s">
        <v>21</v>
      </c>
      <c r="D10" s="5">
        <v>11370.970939251025</v>
      </c>
      <c r="E10" s="5">
        <v>11368.466449570966</v>
      </c>
      <c r="F10" s="5">
        <v>11559.56059660686</v>
      </c>
      <c r="G10" s="5">
        <v>11541.975032344611</v>
      </c>
      <c r="H10" s="5">
        <v>12058.207711951096</v>
      </c>
      <c r="I10" s="5">
        <v>12298.587948465349</v>
      </c>
      <c r="J10" s="5">
        <v>12643.565008980642</v>
      </c>
      <c r="K10" s="5">
        <v>13268.41390244003</v>
      </c>
      <c r="L10" s="5">
        <v>13802.817992423763</v>
      </c>
      <c r="M10" s="5">
        <v>13649.865840295672</v>
      </c>
      <c r="N10" s="5">
        <v>14537.567193090325</v>
      </c>
      <c r="O10" s="5">
        <v>14973.098473674676</v>
      </c>
      <c r="P10" s="5">
        <v>15119.912138176784</v>
      </c>
      <c r="Q10" s="5">
        <v>15432.893630814127</v>
      </c>
      <c r="R10" s="5">
        <v>15374.261507180696</v>
      </c>
      <c r="S10" s="5">
        <v>14702.591268031638</v>
      </c>
      <c r="T10" s="5">
        <v>14077.121408554438</v>
      </c>
      <c r="U10" s="5">
        <v>14103.451531340364</v>
      </c>
      <c r="V10" s="5"/>
      <c r="W10" s="5">
        <v>11579.836145944912</v>
      </c>
      <c r="X10" s="5">
        <v>13003.346213077446</v>
      </c>
      <c r="Y10" s="5">
        <v>14847.933130538711</v>
      </c>
      <c r="Z10" s="5">
        <v>14294.388069308814</v>
      </c>
    </row>
    <row r="11" spans="2:26" ht="12.75" customHeight="1" x14ac:dyDescent="0.2">
      <c r="B11" s="2" t="s">
        <v>4</v>
      </c>
      <c r="C11" s="4" t="s">
        <v>22</v>
      </c>
      <c r="D11" s="5">
        <v>14315.426057070139</v>
      </c>
      <c r="E11" s="5">
        <v>14613.803869845817</v>
      </c>
      <c r="F11" s="5">
        <v>14895.540192320816</v>
      </c>
      <c r="G11" s="5">
        <v>15332.297027913735</v>
      </c>
      <c r="H11" s="5">
        <v>16258.388945578694</v>
      </c>
      <c r="I11" s="5">
        <v>17007.579821909225</v>
      </c>
      <c r="J11" s="5">
        <v>17890.599720925085</v>
      </c>
      <c r="K11" s="5">
        <v>18572.568388168056</v>
      </c>
      <c r="L11" s="5">
        <v>19031.616429781803</v>
      </c>
      <c r="M11" s="5">
        <v>18547.461534309292</v>
      </c>
      <c r="N11" s="5">
        <v>19442.050315463486</v>
      </c>
      <c r="O11" s="5">
        <v>20437.704525922989</v>
      </c>
      <c r="P11" s="5">
        <v>21330.239910907298</v>
      </c>
      <c r="Q11" s="5">
        <v>21998.307145432398</v>
      </c>
      <c r="R11" s="5">
        <v>22195.274371361666</v>
      </c>
      <c r="S11" s="5">
        <v>22516.607857512488</v>
      </c>
      <c r="T11" s="5">
        <v>22614.39366671622</v>
      </c>
      <c r="U11" s="5">
        <v>22767.037191242332</v>
      </c>
      <c r="V11" s="5"/>
      <c r="W11" s="5">
        <v>15083.09121854584</v>
      </c>
      <c r="X11" s="5">
        <v>18125.591090196041</v>
      </c>
      <c r="Y11" s="5">
        <v>20658.50630056619</v>
      </c>
      <c r="Z11" s="5">
        <v>22632.679571823679</v>
      </c>
    </row>
    <row r="12" spans="2:26" ht="12.75" customHeight="1" x14ac:dyDescent="0.2">
      <c r="B12" s="2" t="s">
        <v>7</v>
      </c>
      <c r="C12" s="4" t="s">
        <v>23</v>
      </c>
      <c r="D12" s="5">
        <v>8252.0557130051184</v>
      </c>
      <c r="E12" s="5">
        <v>8270.7761028379664</v>
      </c>
      <c r="F12" s="5">
        <v>8358.8648908288014</v>
      </c>
      <c r="G12" s="5">
        <v>8566.9361138598124</v>
      </c>
      <c r="H12" s="5">
        <v>8902.9974872656821</v>
      </c>
      <c r="I12" s="5">
        <v>9201.103287260119</v>
      </c>
      <c r="J12" s="5">
        <v>9701.5923718669237</v>
      </c>
      <c r="K12" s="5">
        <v>10240.144113630304</v>
      </c>
      <c r="L12" s="5">
        <v>10449.576211181402</v>
      </c>
      <c r="M12" s="5">
        <v>10455.700180653492</v>
      </c>
      <c r="N12" s="5">
        <v>10791.010680684016</v>
      </c>
      <c r="O12" s="5">
        <v>11463.535046351873</v>
      </c>
      <c r="P12" s="5">
        <v>11790.325391178476</v>
      </c>
      <c r="Q12" s="5">
        <v>12208.591582448365</v>
      </c>
      <c r="R12" s="5">
        <v>12665.748900484277</v>
      </c>
      <c r="S12" s="5">
        <v>12922.042785785065</v>
      </c>
      <c r="T12" s="5">
        <v>13060.635245515412</v>
      </c>
      <c r="U12" s="5">
        <v>13182.63076273044</v>
      </c>
      <c r="V12" s="5"/>
      <c r="W12" s="5">
        <v>8470.3260615594754</v>
      </c>
      <c r="X12" s="5">
        <v>9898.1039959846876</v>
      </c>
      <c r="Y12" s="5">
        <v>11562.48529696675</v>
      </c>
      <c r="Z12" s="5">
        <v>13055.102931343639</v>
      </c>
    </row>
    <row r="13" spans="2:26" ht="12.75" customHeight="1" x14ac:dyDescent="0.2">
      <c r="B13" s="2" t="s">
        <v>5</v>
      </c>
      <c r="C13" s="4" t="s">
        <v>31</v>
      </c>
      <c r="D13" s="5">
        <v>15682.812674426663</v>
      </c>
      <c r="E13" s="5">
        <v>15415.200722831143</v>
      </c>
      <c r="F13" s="5">
        <v>15218.793916613926</v>
      </c>
      <c r="G13" s="5">
        <v>15251.141126083949</v>
      </c>
      <c r="H13" s="5">
        <v>15648.342833175508</v>
      </c>
      <c r="I13" s="5">
        <v>15791.537538844175</v>
      </c>
      <c r="J13" s="5">
        <v>16258.540570556286</v>
      </c>
      <c r="K13" s="5">
        <v>16371.752074127717</v>
      </c>
      <c r="L13" s="5">
        <v>16293.031820682163</v>
      </c>
      <c r="M13" s="5">
        <v>15185.537875079888</v>
      </c>
      <c r="N13" s="5">
        <v>15715.972650756303</v>
      </c>
      <c r="O13" s="5">
        <v>16049.364761006578</v>
      </c>
      <c r="P13" s="5">
        <v>16394.631202540411</v>
      </c>
      <c r="Q13" s="5">
        <v>16385.060136058699</v>
      </c>
      <c r="R13" s="5">
        <v>16615.979977782117</v>
      </c>
      <c r="S13" s="5">
        <v>16934.734972775219</v>
      </c>
      <c r="T13" s="5">
        <v>17200.116939790772</v>
      </c>
      <c r="U13" s="5">
        <v>17330.73197686033</v>
      </c>
      <c r="V13" s="5"/>
      <c r="W13" s="5">
        <v>15443.258254626238</v>
      </c>
      <c r="X13" s="5">
        <v>16178.715501052586</v>
      </c>
      <c r="Y13" s="5">
        <v>16057.757767203999</v>
      </c>
      <c r="Z13" s="5">
        <v>17155.194629808775</v>
      </c>
    </row>
    <row r="14" spans="2:26" ht="12.75" customHeight="1" x14ac:dyDescent="0.2">
      <c r="B14" s="2" t="s">
        <v>8</v>
      </c>
      <c r="C14" s="4" t="s">
        <v>32</v>
      </c>
      <c r="D14" s="5">
        <v>6563.2679349064283</v>
      </c>
      <c r="E14" s="5">
        <v>6516.6931563140261</v>
      </c>
      <c r="F14" s="5">
        <v>6784.2222270092179</v>
      </c>
      <c r="G14" s="5">
        <v>6978.5700614519365</v>
      </c>
      <c r="H14" s="5">
        <v>7234.4905416208949</v>
      </c>
      <c r="I14" s="5">
        <v>7595.2718464988566</v>
      </c>
      <c r="J14" s="5">
        <v>8067.8986779366624</v>
      </c>
      <c r="K14" s="5">
        <v>8649.0806630263651</v>
      </c>
      <c r="L14" s="5">
        <v>9323.3539382106974</v>
      </c>
      <c r="M14" s="5">
        <v>9308.6747887500987</v>
      </c>
      <c r="N14" s="5">
        <v>9956.5566366830735</v>
      </c>
      <c r="O14" s="5">
        <v>10449.093255203061</v>
      </c>
      <c r="P14" s="5">
        <v>10943.919269196165</v>
      </c>
      <c r="Q14" s="5">
        <v>11430.255783962737</v>
      </c>
      <c r="R14" s="5">
        <v>11547.834216270945</v>
      </c>
      <c r="S14" s="5">
        <v>11770.034448234508</v>
      </c>
      <c r="T14" s="5">
        <v>12082.168010602405</v>
      </c>
      <c r="U14" s="5">
        <v>12236.801339807394</v>
      </c>
      <c r="V14" s="5"/>
      <c r="W14" s="5">
        <v>6815.4487842605013</v>
      </c>
      <c r="X14" s="5">
        <v>8408.9012814181442</v>
      </c>
      <c r="Y14" s="5">
        <v>10606.055658344347</v>
      </c>
      <c r="Z14" s="5">
        <v>12029.667932881435</v>
      </c>
    </row>
    <row r="15" spans="2:26" ht="12.75" customHeight="1" x14ac:dyDescent="0.2">
      <c r="C15" s="4"/>
      <c r="D15" s="5"/>
      <c r="E15" s="5"/>
      <c r="F15" s="5"/>
      <c r="G15" s="5"/>
      <c r="H15" s="5"/>
      <c r="I15" s="5"/>
      <c r="J15" s="5"/>
      <c r="K15" s="5"/>
      <c r="L15" s="5"/>
      <c r="M15" s="5"/>
      <c r="N15" s="5"/>
      <c r="O15" s="5"/>
      <c r="P15" s="5"/>
      <c r="Q15" s="5"/>
      <c r="R15" s="5"/>
      <c r="S15" s="5"/>
      <c r="T15" s="5"/>
      <c r="U15" s="5"/>
      <c r="V15" s="5"/>
      <c r="W15" s="5"/>
      <c r="X15" s="5"/>
      <c r="Y15" s="5"/>
      <c r="Z15" s="5"/>
    </row>
    <row r="16" spans="2:26" ht="12.75" customHeight="1" x14ac:dyDescent="0.2">
      <c r="B16" s="3" t="s">
        <v>100</v>
      </c>
      <c r="C16" s="55" t="s">
        <v>96</v>
      </c>
      <c r="D16" s="56">
        <v>11472.300230161685</v>
      </c>
      <c r="E16" s="56">
        <v>11390.664528445994</v>
      </c>
      <c r="F16" s="56">
        <v>11260.210311290484</v>
      </c>
      <c r="G16" s="56">
        <v>11319.470226880898</v>
      </c>
      <c r="H16" s="56">
        <v>11858.910117906429</v>
      </c>
      <c r="I16" s="56">
        <v>12201.571239944347</v>
      </c>
      <c r="J16" s="56">
        <v>12685.076191399974</v>
      </c>
      <c r="K16" s="56">
        <v>13205.062654769907</v>
      </c>
      <c r="L16" s="56">
        <v>13539.978157436681</v>
      </c>
      <c r="M16" s="56">
        <v>13098.829358349731</v>
      </c>
      <c r="N16" s="56">
        <v>13712.933576185429</v>
      </c>
      <c r="O16" s="56">
        <v>14164.637924598608</v>
      </c>
      <c r="P16" s="56">
        <v>14400.697587024788</v>
      </c>
      <c r="Q16" s="56">
        <v>14641.438519396606</v>
      </c>
      <c r="R16" s="56">
        <v>14661.936231493317</v>
      </c>
      <c r="S16" s="56">
        <v>14587.19800166785</v>
      </c>
      <c r="T16" s="56">
        <v>14434.922256877218</v>
      </c>
      <c r="U16" s="56">
        <v>14550.489957617148</v>
      </c>
      <c r="V16" s="56"/>
      <c r="W16" s="56">
        <v>11460.311082937098</v>
      </c>
      <c r="X16" s="56">
        <v>12907.922060887726</v>
      </c>
      <c r="Y16" s="56">
        <v>14113.412199508079</v>
      </c>
      <c r="Z16" s="56">
        <v>14524.203405387403</v>
      </c>
    </row>
    <row r="17" spans="2:26" x14ac:dyDescent="0.2">
      <c r="B17" s="6" t="s">
        <v>37</v>
      </c>
      <c r="C17" s="7"/>
      <c r="D17" s="7"/>
      <c r="E17" s="7"/>
      <c r="F17" s="7"/>
      <c r="G17" s="7"/>
      <c r="H17" s="7"/>
      <c r="I17" s="7"/>
      <c r="J17" s="7"/>
      <c r="K17" s="7"/>
      <c r="L17" s="7"/>
      <c r="M17" s="7"/>
      <c r="N17" s="7"/>
      <c r="O17" s="7"/>
      <c r="P17" s="7"/>
      <c r="Q17" s="7"/>
      <c r="R17" s="7"/>
      <c r="S17" s="7"/>
      <c r="T17" s="7"/>
      <c r="U17" s="7"/>
      <c r="W17" s="8"/>
      <c r="X17" s="8"/>
      <c r="Y17" s="8"/>
      <c r="Z17" s="8"/>
    </row>
    <row r="19" spans="2:26" x14ac:dyDescent="0.2">
      <c r="B19" s="18" t="str">
        <f>+B3</f>
        <v>Producto Interno Bruto (PIB) per cápita. América Latina.</v>
      </c>
      <c r="C19" s="7"/>
      <c r="D19" s="7"/>
      <c r="E19" s="7"/>
      <c r="F19" s="7"/>
      <c r="G19" s="7"/>
      <c r="H19" s="7"/>
      <c r="I19" s="7"/>
      <c r="J19" s="7"/>
      <c r="K19" s="7"/>
      <c r="L19" s="7"/>
      <c r="M19" s="7"/>
      <c r="N19" s="7"/>
      <c r="O19" s="7"/>
      <c r="P19" s="7"/>
      <c r="Q19" s="11"/>
    </row>
    <row r="20" spans="2:26" x14ac:dyDescent="0.2">
      <c r="B20" s="19" t="str">
        <f t="shared" ref="B20:B21" si="0">+B4</f>
        <v>Años 2000-2017.</v>
      </c>
      <c r="Q20" s="13"/>
    </row>
    <row r="21" spans="2:26" x14ac:dyDescent="0.2">
      <c r="B21" s="17" t="str">
        <f t="shared" si="0"/>
        <v>En USD PPA a precios constantes de 2011.</v>
      </c>
      <c r="Q21" s="13"/>
    </row>
    <row r="22" spans="2:26" x14ac:dyDescent="0.2">
      <c r="B22" s="12"/>
      <c r="Q22" s="13"/>
    </row>
    <row r="23" spans="2:26" x14ac:dyDescent="0.2">
      <c r="B23" s="12"/>
      <c r="Q23" s="13"/>
    </row>
    <row r="24" spans="2:26" x14ac:dyDescent="0.2">
      <c r="B24" s="12"/>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4" t="str">
        <f>+B17</f>
        <v>Fuente: Banco Mundial</v>
      </c>
      <c r="C46" s="15"/>
      <c r="D46" s="15"/>
      <c r="E46" s="15"/>
      <c r="F46" s="15"/>
      <c r="G46" s="15"/>
      <c r="H46" s="15"/>
      <c r="I46" s="15"/>
      <c r="J46" s="15"/>
      <c r="K46" s="15"/>
      <c r="L46" s="15"/>
      <c r="M46" s="15"/>
      <c r="N46" s="15"/>
      <c r="O46" s="15"/>
      <c r="P46" s="15"/>
      <c r="Q46" s="16"/>
    </row>
    <row r="48" spans="2:17" x14ac:dyDescent="0.2">
      <c r="D48" s="2" t="s">
        <v>41</v>
      </c>
    </row>
    <row r="49" spans="3:4" x14ac:dyDescent="0.2">
      <c r="C49" s="4" t="s">
        <v>19</v>
      </c>
      <c r="D49" s="2">
        <v>18877.884794837384</v>
      </c>
    </row>
    <row r="50" spans="3:4" x14ac:dyDescent="0.2">
      <c r="C50" s="4" t="s">
        <v>20</v>
      </c>
      <c r="D50" s="2">
        <v>6708.4347199114372</v>
      </c>
    </row>
    <row r="51" spans="3:4" x14ac:dyDescent="0.2">
      <c r="C51" s="4" t="s">
        <v>21</v>
      </c>
      <c r="D51" s="2">
        <v>14294.388069308814</v>
      </c>
    </row>
    <row r="52" spans="3:4" x14ac:dyDescent="0.2">
      <c r="C52" s="4" t="s">
        <v>22</v>
      </c>
      <c r="D52" s="2">
        <v>22632.679571823679</v>
      </c>
    </row>
    <row r="53" spans="3:4" x14ac:dyDescent="0.2">
      <c r="C53" s="4" t="s">
        <v>23</v>
      </c>
      <c r="D53" s="2">
        <v>13055.102931343639</v>
      </c>
    </row>
    <row r="54" spans="3:4" x14ac:dyDescent="0.2">
      <c r="C54" s="4" t="s">
        <v>31</v>
      </c>
      <c r="D54" s="2">
        <v>17155.194629808775</v>
      </c>
    </row>
    <row r="55" spans="3:4" x14ac:dyDescent="0.2">
      <c r="C55" s="4" t="s">
        <v>32</v>
      </c>
      <c r="D55" s="2">
        <v>12029.667932881435</v>
      </c>
    </row>
    <row r="56" spans="3:4" x14ac:dyDescent="0.2">
      <c r="C56" s="4"/>
    </row>
    <row r="57" spans="3:4" x14ac:dyDescent="0.2">
      <c r="C57" s="55" t="s">
        <v>96</v>
      </c>
      <c r="D57" s="2">
        <v>14524.203405387403</v>
      </c>
    </row>
    <row r="59" spans="3:4" x14ac:dyDescent="0.2">
      <c r="C59" s="2" t="s">
        <v>321</v>
      </c>
      <c r="D59" s="2">
        <v>3802.6285405180133</v>
      </c>
    </row>
    <row r="60" spans="3:4" x14ac:dyDescent="0.2">
      <c r="C60" s="2" t="s">
        <v>322</v>
      </c>
      <c r="D60" s="2">
        <v>2364.9169072130776</v>
      </c>
    </row>
    <row r="61" spans="3:4" x14ac:dyDescent="0.2">
      <c r="C61" s="2" t="s">
        <v>323</v>
      </c>
      <c r="D61" s="2">
        <v>5468.8982810813113</v>
      </c>
    </row>
    <row r="62" spans="3:4" x14ac:dyDescent="0.2">
      <c r="C62" s="2" t="s">
        <v>324</v>
      </c>
      <c r="D62" s="2">
        <v>16000.053999999998</v>
      </c>
    </row>
  </sheetData>
  <hyperlinks>
    <hyperlink ref="R1" location="INDICE!A1" display="Índice"/>
  </hyperlinks>
  <pageMargins left="0.70866141732283472" right="0.70866141732283472" top="0.74803149606299213" bottom="0.74803149606299213" header="0.31496062992125984" footer="0.31496062992125984"/>
  <pageSetup scale="58"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C000"/>
  </sheetPr>
  <dimension ref="B1:Z50"/>
  <sheetViews>
    <sheetView zoomScaleNormal="100" workbookViewId="0">
      <selection activeCell="L4" sqref="L4"/>
    </sheetView>
  </sheetViews>
  <sheetFormatPr baseColWidth="10" defaultRowHeight="12" x14ac:dyDescent="0.2"/>
  <cols>
    <col min="1" max="1" width="1.85546875" style="2" customWidth="1"/>
    <col min="2" max="2" width="22.7109375" style="2" customWidth="1"/>
    <col min="3" max="3" width="5" style="2" customWidth="1"/>
    <col min="4" max="21" width="8.85546875" style="2" customWidth="1"/>
    <col min="22" max="22" width="1.5703125" style="2" customWidth="1"/>
    <col min="23" max="26" width="9.85546875" style="2" customWidth="1"/>
    <col min="27" max="16384" width="11.42578125" style="2"/>
  </cols>
  <sheetData>
    <row r="1" spans="2:26" ht="26.25" x14ac:dyDescent="0.35">
      <c r="B1" s="93" t="s">
        <v>165</v>
      </c>
      <c r="C1" s="89"/>
      <c r="D1" s="90"/>
      <c r="E1" s="54"/>
      <c r="F1" s="54"/>
      <c r="G1" s="54"/>
      <c r="H1" s="54"/>
      <c r="I1" s="54"/>
      <c r="J1" s="54"/>
      <c r="K1" s="54"/>
      <c r="L1" s="54"/>
      <c r="M1" s="54"/>
      <c r="N1" s="54"/>
      <c r="O1" s="54"/>
      <c r="P1" s="54"/>
      <c r="R1" s="105" t="s">
        <v>169</v>
      </c>
    </row>
    <row r="2" spans="2:26" x14ac:dyDescent="0.2">
      <c r="B2" s="3" t="s">
        <v>305</v>
      </c>
    </row>
    <row r="3" spans="2:26" ht="14.25" x14ac:dyDescent="0.2">
      <c r="B3" s="1" t="s">
        <v>229</v>
      </c>
    </row>
    <row r="4" spans="2:26" x14ac:dyDescent="0.2">
      <c r="B4" s="1" t="s">
        <v>43</v>
      </c>
    </row>
    <row r="5" spans="2:26" x14ac:dyDescent="0.2">
      <c r="B5" s="9" t="s">
        <v>44</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44.1</v>
      </c>
      <c r="E8" s="20">
        <v>43.2</v>
      </c>
      <c r="F8" s="20">
        <v>45.6</v>
      </c>
      <c r="G8" s="20">
        <v>49</v>
      </c>
      <c r="H8" s="20">
        <v>50.3</v>
      </c>
      <c r="I8" s="20">
        <v>49.5</v>
      </c>
      <c r="J8" s="20">
        <v>50.1</v>
      </c>
      <c r="K8" s="20">
        <v>48.9</v>
      </c>
      <c r="L8" s="20">
        <v>48.4</v>
      </c>
      <c r="M8" s="20">
        <v>49.1</v>
      </c>
      <c r="N8" s="20">
        <v>48.1</v>
      </c>
      <c r="O8" s="20">
        <v>48.2</v>
      </c>
      <c r="P8" s="20">
        <v>48.4</v>
      </c>
      <c r="Q8" s="20">
        <v>48</v>
      </c>
      <c r="R8" s="20">
        <v>47.7</v>
      </c>
      <c r="S8" s="28" t="s">
        <v>70</v>
      </c>
      <c r="T8" s="28" t="s">
        <v>70</v>
      </c>
      <c r="U8" s="20">
        <v>48</v>
      </c>
      <c r="V8" s="5"/>
      <c r="W8" s="20">
        <v>46.44</v>
      </c>
      <c r="X8" s="20">
        <v>49.225000000000001</v>
      </c>
      <c r="Y8" s="20">
        <v>48.25</v>
      </c>
      <c r="Z8" s="20">
        <v>48</v>
      </c>
    </row>
    <row r="9" spans="2:26" ht="12.75" customHeight="1" x14ac:dyDescent="0.2">
      <c r="B9" s="2" t="s">
        <v>6</v>
      </c>
      <c r="C9" s="4" t="s">
        <v>20</v>
      </c>
      <c r="D9" s="28" t="s">
        <v>70</v>
      </c>
      <c r="E9" s="20">
        <v>60.2</v>
      </c>
      <c r="F9" s="20">
        <v>61.8</v>
      </c>
      <c r="G9" s="20">
        <v>63.9</v>
      </c>
      <c r="H9" s="20">
        <v>63.9</v>
      </c>
      <c r="I9" s="20">
        <v>60.5</v>
      </c>
      <c r="J9" s="20">
        <v>63.6</v>
      </c>
      <c r="K9" s="20">
        <v>61.4</v>
      </c>
      <c r="L9" s="20">
        <v>62.4</v>
      </c>
      <c r="M9" s="20">
        <v>62.8</v>
      </c>
      <c r="N9" s="28" t="s">
        <v>70</v>
      </c>
      <c r="O9" s="20">
        <v>62.1</v>
      </c>
      <c r="P9" s="20">
        <v>58.1</v>
      </c>
      <c r="Q9" s="20">
        <v>59.1</v>
      </c>
      <c r="R9" s="20">
        <v>61.4</v>
      </c>
      <c r="S9" s="20">
        <v>54.9</v>
      </c>
      <c r="T9" s="20">
        <v>60.5</v>
      </c>
      <c r="U9" s="20">
        <v>57.1</v>
      </c>
      <c r="V9" s="20"/>
      <c r="W9" s="20">
        <v>62.45</v>
      </c>
      <c r="X9" s="20">
        <v>61.975000000000001</v>
      </c>
      <c r="Y9" s="20">
        <v>60.7</v>
      </c>
      <c r="Z9" s="20">
        <v>57.5</v>
      </c>
    </row>
    <row r="10" spans="2:26" ht="12.75" customHeight="1" x14ac:dyDescent="0.2">
      <c r="B10" s="2" t="s">
        <v>2</v>
      </c>
      <c r="C10" s="4" t="s">
        <v>21</v>
      </c>
      <c r="D10" s="28" t="s">
        <v>70</v>
      </c>
      <c r="E10" s="20">
        <v>53.4</v>
      </c>
      <c r="F10" s="20">
        <v>54.7</v>
      </c>
      <c r="G10" s="20">
        <v>55</v>
      </c>
      <c r="H10" s="20">
        <v>56.1</v>
      </c>
      <c r="I10" s="20">
        <v>57.1</v>
      </c>
      <c r="J10" s="20">
        <v>56.9</v>
      </c>
      <c r="K10" s="20">
        <v>56.7</v>
      </c>
      <c r="L10" s="20">
        <v>56.4</v>
      </c>
      <c r="M10" s="20">
        <v>56.9</v>
      </c>
      <c r="N10" s="28" t="s">
        <v>70</v>
      </c>
      <c r="O10" s="20">
        <v>54.1</v>
      </c>
      <c r="P10" s="20">
        <v>54</v>
      </c>
      <c r="Q10" s="20">
        <v>53.7</v>
      </c>
      <c r="R10" s="20">
        <v>55</v>
      </c>
      <c r="S10" s="20">
        <v>53.4</v>
      </c>
      <c r="T10" s="28" t="s">
        <v>70</v>
      </c>
      <c r="U10" s="28" t="s">
        <v>70</v>
      </c>
      <c r="V10" s="5"/>
      <c r="W10" s="20">
        <v>54.8</v>
      </c>
      <c r="X10" s="20">
        <v>56.774999999999999</v>
      </c>
      <c r="Y10" s="20">
        <v>54.739999999999995</v>
      </c>
      <c r="Z10" s="20">
        <v>53.4</v>
      </c>
    </row>
    <row r="11" spans="2:26" ht="12.75" customHeight="1" x14ac:dyDescent="0.2">
      <c r="B11" s="2" t="s">
        <v>4</v>
      </c>
      <c r="C11" s="4" t="s">
        <v>22</v>
      </c>
      <c r="D11" s="20">
        <v>37.799999999999997</v>
      </c>
      <c r="E11" s="20">
        <v>36.799999999999997</v>
      </c>
      <c r="F11" s="20">
        <v>36.5</v>
      </c>
      <c r="G11" s="20">
        <v>37.799999999999997</v>
      </c>
      <c r="H11" s="20">
        <v>39.299999999999997</v>
      </c>
      <c r="I11" s="20">
        <v>40.200000000000003</v>
      </c>
      <c r="J11" s="20">
        <v>41.3</v>
      </c>
      <c r="K11" s="20">
        <v>42.3</v>
      </c>
      <c r="L11" s="20">
        <v>44.2</v>
      </c>
      <c r="M11" s="20">
        <v>44.7</v>
      </c>
      <c r="N11" s="20">
        <v>45.5</v>
      </c>
      <c r="O11" s="20">
        <v>47.5</v>
      </c>
      <c r="P11" s="20">
        <v>47.7</v>
      </c>
      <c r="Q11" s="20">
        <v>47.9</v>
      </c>
      <c r="R11" s="20">
        <v>48.5</v>
      </c>
      <c r="S11" s="20">
        <v>48.4</v>
      </c>
      <c r="T11" s="20">
        <v>48.2</v>
      </c>
      <c r="U11" s="20">
        <v>48.7</v>
      </c>
      <c r="V11" s="5"/>
      <c r="W11" s="20">
        <v>37.64</v>
      </c>
      <c r="X11" s="20">
        <v>42</v>
      </c>
      <c r="Y11" s="20">
        <v>46.966666666666661</v>
      </c>
      <c r="Z11" s="20">
        <v>48.433333333333337</v>
      </c>
    </row>
    <row r="12" spans="2:26" ht="12.75" customHeight="1" x14ac:dyDescent="0.2">
      <c r="B12" s="2" t="s">
        <v>7</v>
      </c>
      <c r="C12" s="4" t="s">
        <v>23</v>
      </c>
      <c r="D12" s="20">
        <v>57.1</v>
      </c>
      <c r="E12" s="20">
        <v>53.6</v>
      </c>
      <c r="F12" s="20">
        <v>53.8</v>
      </c>
      <c r="G12" s="20">
        <v>54.9</v>
      </c>
      <c r="H12" s="20">
        <v>53.1</v>
      </c>
      <c r="I12" s="20">
        <v>52.2</v>
      </c>
      <c r="J12" s="28" t="s">
        <v>70</v>
      </c>
      <c r="K12" s="20">
        <v>50.1</v>
      </c>
      <c r="L12" s="20">
        <v>50.5</v>
      </c>
      <c r="M12" s="20">
        <v>54.1</v>
      </c>
      <c r="N12" s="20">
        <v>55.4</v>
      </c>
      <c r="O12" s="20">
        <v>56.2</v>
      </c>
      <c r="P12" s="20">
        <v>57.7</v>
      </c>
      <c r="Q12" s="20">
        <v>57.5</v>
      </c>
      <c r="R12" s="20">
        <v>57.6</v>
      </c>
      <c r="S12" s="20">
        <v>58.2</v>
      </c>
      <c r="T12" s="20">
        <v>57.9</v>
      </c>
      <c r="U12" s="20">
        <v>57.7</v>
      </c>
      <c r="V12" s="5"/>
      <c r="W12" s="20">
        <v>54.5</v>
      </c>
      <c r="X12" s="20">
        <v>50.933333333333337</v>
      </c>
      <c r="Y12" s="20">
        <v>56.416666666666664</v>
      </c>
      <c r="Z12" s="20">
        <v>57.933333333333337</v>
      </c>
    </row>
    <row r="13" spans="2:26" ht="12.75" customHeight="1" x14ac:dyDescent="0.2">
      <c r="B13" s="2" t="s">
        <v>5</v>
      </c>
      <c r="C13" s="4" t="s">
        <v>31</v>
      </c>
      <c r="D13" s="20">
        <v>38.9</v>
      </c>
      <c r="E13" s="20">
        <v>38</v>
      </c>
      <c r="F13" s="20">
        <v>38.1</v>
      </c>
      <c r="G13" s="20">
        <v>38.799999999999997</v>
      </c>
      <c r="H13" s="20">
        <v>39.9</v>
      </c>
      <c r="I13" s="20">
        <v>40.9</v>
      </c>
      <c r="J13" s="20">
        <v>42.1</v>
      </c>
      <c r="K13" s="20">
        <v>42.4</v>
      </c>
      <c r="L13" s="20">
        <v>42.3</v>
      </c>
      <c r="M13" s="20">
        <v>42.8</v>
      </c>
      <c r="N13" s="20">
        <v>42.5</v>
      </c>
      <c r="O13" s="20">
        <v>42.8</v>
      </c>
      <c r="P13" s="20">
        <v>43.8</v>
      </c>
      <c r="Q13" s="20">
        <v>43.9</v>
      </c>
      <c r="R13" s="20">
        <v>43</v>
      </c>
      <c r="S13" s="20">
        <v>43.3</v>
      </c>
      <c r="T13" s="20">
        <v>43.4</v>
      </c>
      <c r="U13" s="20">
        <v>43</v>
      </c>
      <c r="V13" s="5"/>
      <c r="W13" s="20">
        <v>38.74</v>
      </c>
      <c r="X13" s="20">
        <v>41.924999999999997</v>
      </c>
      <c r="Y13" s="20">
        <v>43.133333333333326</v>
      </c>
      <c r="Z13" s="20">
        <v>43.233333333333327</v>
      </c>
    </row>
    <row r="14" spans="2:26" ht="12.75" customHeight="1" x14ac:dyDescent="0.2">
      <c r="B14" s="2" t="s">
        <v>8</v>
      </c>
      <c r="C14" s="4" t="s">
        <v>32</v>
      </c>
      <c r="D14" s="20">
        <v>54</v>
      </c>
      <c r="E14" s="20">
        <v>59</v>
      </c>
      <c r="F14" s="20">
        <v>60.1</v>
      </c>
      <c r="G14" s="20">
        <v>58.8</v>
      </c>
      <c r="H14" s="20">
        <v>59</v>
      </c>
      <c r="I14" s="20">
        <v>58.2</v>
      </c>
      <c r="J14" s="20">
        <v>60</v>
      </c>
      <c r="K14" s="20">
        <v>62.1</v>
      </c>
      <c r="L14" s="20">
        <v>61.4</v>
      </c>
      <c r="M14" s="20">
        <v>62.6</v>
      </c>
      <c r="N14" s="20">
        <v>64.099999999999994</v>
      </c>
      <c r="O14" s="20">
        <v>63.7</v>
      </c>
      <c r="P14" s="20">
        <v>62.7</v>
      </c>
      <c r="Q14" s="20">
        <v>62.8</v>
      </c>
      <c r="R14" s="20">
        <v>62.1</v>
      </c>
      <c r="S14" s="20">
        <v>62.3</v>
      </c>
      <c r="T14" s="20">
        <v>62.1</v>
      </c>
      <c r="U14" s="20">
        <v>62.5</v>
      </c>
      <c r="V14" s="5"/>
      <c r="W14" s="20">
        <v>58.179999999999993</v>
      </c>
      <c r="X14" s="20">
        <v>60.425000000000004</v>
      </c>
      <c r="Y14" s="20">
        <v>63</v>
      </c>
      <c r="Z14" s="20">
        <v>62.300000000000004</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119" t="s">
        <v>112</v>
      </c>
      <c r="C16" s="55" t="s">
        <v>96</v>
      </c>
      <c r="D16" s="57">
        <v>44.764369159266536</v>
      </c>
      <c r="E16" s="57">
        <v>48.444343723959925</v>
      </c>
      <c r="F16" s="57">
        <v>49.339953635784632</v>
      </c>
      <c r="G16" s="57">
        <v>50.019803314421502</v>
      </c>
      <c r="H16" s="57">
        <v>50.567659873892076</v>
      </c>
      <c r="I16" s="57">
        <v>51.271540753308024</v>
      </c>
      <c r="J16" s="57">
        <v>51.571794800962365</v>
      </c>
      <c r="K16" s="57">
        <v>51.572794258968536</v>
      </c>
      <c r="L16" s="57">
        <v>51.463016093966317</v>
      </c>
      <c r="M16" s="57">
        <v>52.314645325213867</v>
      </c>
      <c r="N16" s="57">
        <v>48.178899824868516</v>
      </c>
      <c r="O16" s="57">
        <v>51.111961996636417</v>
      </c>
      <c r="P16" s="57">
        <v>51.445722203632947</v>
      </c>
      <c r="Q16" s="57">
        <v>51.143878658532259</v>
      </c>
      <c r="R16" s="57">
        <v>51.463290621119391</v>
      </c>
      <c r="S16" s="57">
        <v>51.047999193192027</v>
      </c>
      <c r="T16" s="57">
        <v>49.439779013390414</v>
      </c>
      <c r="U16" s="57">
        <v>48.883972980681492</v>
      </c>
      <c r="V16" s="5"/>
      <c r="W16" s="57">
        <v>48.627225941464935</v>
      </c>
      <c r="X16" s="57">
        <v>51.469786476801318</v>
      </c>
      <c r="Y16" s="57">
        <v>50.943066438333894</v>
      </c>
      <c r="Z16" s="57">
        <v>49.790583729087984</v>
      </c>
    </row>
    <row r="17" spans="2:26" x14ac:dyDescent="0.2">
      <c r="B17" s="24" t="s">
        <v>47</v>
      </c>
      <c r="C17" s="7"/>
      <c r="D17" s="7"/>
      <c r="E17" s="7"/>
      <c r="F17" s="7"/>
      <c r="G17" s="7"/>
      <c r="H17" s="7"/>
      <c r="I17" s="7"/>
      <c r="J17" s="7"/>
      <c r="K17" s="7"/>
      <c r="L17" s="7"/>
      <c r="M17" s="7"/>
      <c r="N17" s="7"/>
      <c r="O17" s="7"/>
      <c r="P17" s="7"/>
      <c r="Q17" s="7"/>
      <c r="R17" s="7"/>
      <c r="S17" s="7"/>
      <c r="T17" s="7"/>
      <c r="U17" s="7"/>
      <c r="W17" s="8"/>
      <c r="X17" s="8"/>
      <c r="Y17" s="8"/>
      <c r="Z17" s="8"/>
    </row>
    <row r="18" spans="2:26" x14ac:dyDescent="0.2">
      <c r="B18" s="141" t="s">
        <v>58</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x14ac:dyDescent="0.2">
      <c r="B19" s="24" t="s">
        <v>241</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 t="s">
        <v>59</v>
      </c>
      <c r="W20" s="5"/>
      <c r="X20" s="5"/>
      <c r="Y20" s="5"/>
      <c r="Z20" s="5"/>
    </row>
    <row r="21" spans="2:26" x14ac:dyDescent="0.2">
      <c r="B21" s="24"/>
      <c r="W21" s="5"/>
      <c r="X21" s="5"/>
      <c r="Y21" s="5"/>
      <c r="Z21" s="5"/>
    </row>
    <row r="23" spans="2:26" x14ac:dyDescent="0.2">
      <c r="B23" s="18" t="str">
        <f>+B3</f>
        <v>Tasa de actividad(1) de mujeres de 15 años y más. América Latina.</v>
      </c>
      <c r="C23" s="7"/>
      <c r="D23" s="7"/>
      <c r="E23" s="7"/>
      <c r="F23" s="7"/>
      <c r="G23" s="7"/>
      <c r="H23" s="7"/>
      <c r="I23" s="7"/>
      <c r="J23" s="7"/>
      <c r="K23" s="7"/>
      <c r="L23" s="7"/>
      <c r="M23" s="7"/>
      <c r="N23" s="7"/>
      <c r="O23" s="7"/>
      <c r="P23" s="7"/>
      <c r="Q23" s="11"/>
    </row>
    <row r="24" spans="2:26" x14ac:dyDescent="0.2">
      <c r="B24" s="19" t="str">
        <f>+B4</f>
        <v>Años 2000-2017.</v>
      </c>
      <c r="Q24" s="13"/>
    </row>
    <row r="25" spans="2:26" x14ac:dyDescent="0.2">
      <c r="B25" s="17" t="str">
        <f>+B5</f>
        <v>En porcentajes.</v>
      </c>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2"/>
      <c r="Q49" s="13"/>
    </row>
    <row r="50" spans="2:17" x14ac:dyDescent="0.2">
      <c r="B50" s="14" t="str">
        <f>+B20</f>
        <v>Fuente: elaboración propia con base en ILOSTAT según encuestas nacionales.</v>
      </c>
      <c r="C50" s="15"/>
      <c r="D50" s="15"/>
      <c r="E50" s="15"/>
      <c r="F50" s="15"/>
      <c r="G50" s="15"/>
      <c r="H50" s="15"/>
      <c r="I50" s="15"/>
      <c r="J50" s="15"/>
      <c r="K50" s="15"/>
      <c r="L50" s="15"/>
      <c r="M50" s="15"/>
      <c r="N50" s="15"/>
      <c r="O50" s="15"/>
      <c r="P50" s="15"/>
      <c r="Q50" s="16"/>
    </row>
  </sheetData>
  <mergeCells count="1">
    <mergeCell ref="B18:Z18"/>
  </mergeCells>
  <hyperlinks>
    <hyperlink ref="R1" location="INDICE!A1" display="Índice"/>
  </hyperlinks>
  <pageMargins left="0.7" right="0.7" top="0.75" bottom="0.75" header="0.3" footer="0.3"/>
  <pageSetup scale="53"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C000"/>
  </sheetPr>
  <dimension ref="B1:Z60"/>
  <sheetViews>
    <sheetView zoomScaleNormal="100" workbookViewId="0">
      <selection activeCell="B2" sqref="B2"/>
    </sheetView>
  </sheetViews>
  <sheetFormatPr baseColWidth="10" defaultRowHeight="12" x14ac:dyDescent="0.2"/>
  <cols>
    <col min="1" max="1" width="1.85546875" style="2" customWidth="1"/>
    <col min="2" max="2" width="22.7109375" style="2" customWidth="1"/>
    <col min="3" max="3" width="5" style="2" customWidth="1"/>
    <col min="4" max="21" width="8.85546875" style="2" customWidth="1"/>
    <col min="22" max="22" width="1.5703125" style="2" customWidth="1"/>
    <col min="23" max="26" width="9.85546875" style="2" customWidth="1"/>
    <col min="27" max="16384" width="11.42578125" style="2"/>
  </cols>
  <sheetData>
    <row r="1" spans="2:26" ht="26.25" x14ac:dyDescent="0.35">
      <c r="B1" s="93" t="s">
        <v>165</v>
      </c>
      <c r="C1" s="89"/>
      <c r="D1" s="90"/>
      <c r="E1" s="54"/>
      <c r="F1" s="54"/>
      <c r="G1" s="54"/>
      <c r="H1" s="54"/>
      <c r="I1" s="54"/>
      <c r="J1" s="54"/>
      <c r="K1" s="54"/>
      <c r="L1" s="54"/>
      <c r="M1" s="54"/>
      <c r="N1" s="54"/>
      <c r="O1" s="54"/>
      <c r="P1" s="54"/>
      <c r="R1" s="105" t="s">
        <v>169</v>
      </c>
    </row>
    <row r="2" spans="2:26" x14ac:dyDescent="0.2">
      <c r="B2" s="3" t="s">
        <v>306</v>
      </c>
    </row>
    <row r="3" spans="2:26" ht="14.25" x14ac:dyDescent="0.2">
      <c r="B3" s="1" t="s">
        <v>230</v>
      </c>
    </row>
    <row r="4" spans="2:26" x14ac:dyDescent="0.2">
      <c r="B4" s="1" t="s">
        <v>43</v>
      </c>
    </row>
    <row r="5" spans="2:26" x14ac:dyDescent="0.2">
      <c r="B5" s="9" t="s">
        <v>44</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15</v>
      </c>
      <c r="E8" s="20">
        <v>17.3</v>
      </c>
      <c r="F8" s="20">
        <v>19.600000000000001</v>
      </c>
      <c r="G8" s="20">
        <v>15.4</v>
      </c>
      <c r="H8" s="20">
        <v>13.5</v>
      </c>
      <c r="I8" s="20">
        <v>11.5</v>
      </c>
      <c r="J8" s="20">
        <v>10.1</v>
      </c>
      <c r="K8" s="20">
        <v>8.5</v>
      </c>
      <c r="L8" s="20">
        <v>7.8</v>
      </c>
      <c r="M8" s="20">
        <v>8.6999999999999993</v>
      </c>
      <c r="N8" s="20">
        <v>7.7</v>
      </c>
      <c r="O8" s="20">
        <v>7.2</v>
      </c>
      <c r="P8" s="20">
        <v>7.2</v>
      </c>
      <c r="Q8" s="20">
        <v>7.1</v>
      </c>
      <c r="R8" s="20">
        <v>7.3</v>
      </c>
      <c r="S8" s="28" t="s">
        <v>70</v>
      </c>
      <c r="T8" s="28" t="s">
        <v>70</v>
      </c>
      <c r="U8" s="20">
        <v>8.4</v>
      </c>
      <c r="V8" s="5"/>
      <c r="W8" s="20">
        <v>16.16</v>
      </c>
      <c r="X8" s="20">
        <v>9.4749999999999996</v>
      </c>
      <c r="Y8" s="20">
        <v>7.5333333333333323</v>
      </c>
      <c r="Z8" s="20">
        <v>8.4</v>
      </c>
    </row>
    <row r="9" spans="2:26" ht="12.75" customHeight="1" x14ac:dyDescent="0.2">
      <c r="B9" s="2" t="s">
        <v>6</v>
      </c>
      <c r="C9" s="4" t="s">
        <v>20</v>
      </c>
      <c r="D9" s="28" t="s">
        <v>70</v>
      </c>
      <c r="E9" s="20">
        <v>5.4</v>
      </c>
      <c r="F9" s="20">
        <v>5.4</v>
      </c>
      <c r="G9" s="28" t="s">
        <v>70</v>
      </c>
      <c r="H9" s="20">
        <v>4.3</v>
      </c>
      <c r="I9" s="20">
        <v>5.0999999999999996</v>
      </c>
      <c r="J9" s="20">
        <v>4.5</v>
      </c>
      <c r="K9" s="20">
        <v>4.9000000000000004</v>
      </c>
      <c r="L9" s="20">
        <v>2.6</v>
      </c>
      <c r="M9" s="20">
        <v>2.9</v>
      </c>
      <c r="N9" s="28" t="s">
        <v>70</v>
      </c>
      <c r="O9" s="20">
        <v>2.2000000000000002</v>
      </c>
      <c r="P9" s="20">
        <v>2.1</v>
      </c>
      <c r="Q9" s="20">
        <v>2.4</v>
      </c>
      <c r="R9" s="20">
        <v>2</v>
      </c>
      <c r="S9" s="20">
        <v>3.1</v>
      </c>
      <c r="T9" s="20">
        <v>3.1</v>
      </c>
      <c r="U9" s="20">
        <v>3.2</v>
      </c>
      <c r="V9" s="20"/>
      <c r="W9" s="20">
        <v>5.0333333333333341</v>
      </c>
      <c r="X9" s="20">
        <v>4.2750000000000004</v>
      </c>
      <c r="Y9" s="20">
        <v>2.3199999999999998</v>
      </c>
      <c r="Z9" s="20">
        <v>3.1333333333333333</v>
      </c>
    </row>
    <row r="10" spans="2:26" ht="12.75" customHeight="1" x14ac:dyDescent="0.2">
      <c r="B10" s="2" t="s">
        <v>2</v>
      </c>
      <c r="C10" s="4" t="s">
        <v>21</v>
      </c>
      <c r="D10" s="28" t="s">
        <v>70</v>
      </c>
      <c r="E10" s="20">
        <v>9.6</v>
      </c>
      <c r="F10" s="20">
        <v>9.4</v>
      </c>
      <c r="G10" s="20">
        <v>10</v>
      </c>
      <c r="H10" s="20">
        <v>9.1</v>
      </c>
      <c r="I10" s="20">
        <v>9.6</v>
      </c>
      <c r="J10" s="20">
        <v>8.6</v>
      </c>
      <c r="K10" s="20">
        <v>8.3000000000000007</v>
      </c>
      <c r="L10" s="20">
        <v>7.3</v>
      </c>
      <c r="M10" s="20">
        <v>8.5</v>
      </c>
      <c r="N10" s="28" t="s">
        <v>70</v>
      </c>
      <c r="O10" s="20">
        <v>6.9</v>
      </c>
      <c r="P10" s="20">
        <v>6.4</v>
      </c>
      <c r="Q10" s="20">
        <v>6.7</v>
      </c>
      <c r="R10" s="20">
        <v>7.1</v>
      </c>
      <c r="S10" s="20">
        <v>9.8000000000000007</v>
      </c>
      <c r="T10" s="28" t="s">
        <v>70</v>
      </c>
      <c r="U10" s="28" t="s">
        <v>70</v>
      </c>
      <c r="V10" s="5"/>
      <c r="W10" s="20">
        <v>9.5250000000000004</v>
      </c>
      <c r="X10" s="20">
        <v>8.4499999999999993</v>
      </c>
      <c r="Y10" s="20">
        <v>7.12</v>
      </c>
      <c r="Z10" s="20">
        <v>9.8000000000000007</v>
      </c>
    </row>
    <row r="11" spans="2:26" ht="12.75" customHeight="1" x14ac:dyDescent="0.2">
      <c r="B11" s="2" t="s">
        <v>4</v>
      </c>
      <c r="C11" s="4" t="s">
        <v>22</v>
      </c>
      <c r="D11" s="20">
        <v>10.5</v>
      </c>
      <c r="E11" s="20">
        <v>10.4</v>
      </c>
      <c r="F11" s="20">
        <v>10.199999999999999</v>
      </c>
      <c r="G11" s="20">
        <v>9.8000000000000007</v>
      </c>
      <c r="H11" s="20">
        <v>10.199999999999999</v>
      </c>
      <c r="I11" s="20">
        <v>9.3000000000000007</v>
      </c>
      <c r="J11" s="20">
        <v>9</v>
      </c>
      <c r="K11" s="20">
        <v>8.4</v>
      </c>
      <c r="L11" s="20">
        <v>9.3000000000000007</v>
      </c>
      <c r="M11" s="20">
        <v>11.3</v>
      </c>
      <c r="N11" s="20">
        <v>8.4</v>
      </c>
      <c r="O11" s="20">
        <v>7.3</v>
      </c>
      <c r="P11" s="20">
        <v>6.7</v>
      </c>
      <c r="Q11" s="20">
        <v>6.2</v>
      </c>
      <c r="R11" s="20">
        <v>6.7</v>
      </c>
      <c r="S11" s="20">
        <v>6.5</v>
      </c>
      <c r="T11" s="20">
        <v>6.7</v>
      </c>
      <c r="U11" s="20">
        <v>7</v>
      </c>
      <c r="V11" s="5"/>
      <c r="W11" s="20">
        <v>10.219999999999999</v>
      </c>
      <c r="X11" s="20">
        <v>9</v>
      </c>
      <c r="Y11" s="20">
        <v>7.7666666666666684</v>
      </c>
      <c r="Z11" s="20">
        <v>6.7333333333333334</v>
      </c>
    </row>
    <row r="12" spans="2:26" ht="12.75" customHeight="1" x14ac:dyDescent="0.2">
      <c r="B12" s="2" t="s">
        <v>7</v>
      </c>
      <c r="C12" s="4" t="s">
        <v>23</v>
      </c>
      <c r="D12" s="20">
        <v>20.5</v>
      </c>
      <c r="E12" s="20">
        <v>15</v>
      </c>
      <c r="F12" s="20">
        <v>15.6</v>
      </c>
      <c r="G12" s="20">
        <v>14.2</v>
      </c>
      <c r="H12" s="20">
        <v>13.7</v>
      </c>
      <c r="I12" s="20">
        <v>11.9</v>
      </c>
      <c r="J12" s="28" t="s">
        <v>70</v>
      </c>
      <c r="K12" s="20">
        <v>11.2</v>
      </c>
      <c r="L12" s="20">
        <v>11.3</v>
      </c>
      <c r="M12" s="20">
        <v>12.1</v>
      </c>
      <c r="N12" s="20">
        <v>11</v>
      </c>
      <c r="O12" s="20">
        <v>10.1</v>
      </c>
      <c r="P12" s="20">
        <v>9.6999999999999993</v>
      </c>
      <c r="Q12" s="20">
        <v>9.1</v>
      </c>
      <c r="R12" s="20">
        <v>8.6</v>
      </c>
      <c r="S12" s="20">
        <v>8.3000000000000007</v>
      </c>
      <c r="T12" s="20">
        <v>8.6999999999999993</v>
      </c>
      <c r="U12" s="20">
        <v>8.9</v>
      </c>
      <c r="V12" s="5"/>
      <c r="W12" s="20">
        <v>15.8</v>
      </c>
      <c r="X12" s="20">
        <v>11.466666666666669</v>
      </c>
      <c r="Y12" s="20">
        <v>10.100000000000001</v>
      </c>
      <c r="Z12" s="20">
        <v>8.6333333333333329</v>
      </c>
    </row>
    <row r="13" spans="2:26" ht="12.75" customHeight="1" x14ac:dyDescent="0.2">
      <c r="B13" s="2" t="s">
        <v>5</v>
      </c>
      <c r="C13" s="4" t="s">
        <v>31</v>
      </c>
      <c r="D13" s="20">
        <v>2.6</v>
      </c>
      <c r="E13" s="20">
        <v>2.5</v>
      </c>
      <c r="F13" s="20">
        <v>3</v>
      </c>
      <c r="G13" s="20">
        <v>3.5</v>
      </c>
      <c r="H13" s="20">
        <v>3.9</v>
      </c>
      <c r="I13" s="20">
        <v>3.6</v>
      </c>
      <c r="J13" s="20">
        <v>3.6</v>
      </c>
      <c r="K13" s="20">
        <v>3.6</v>
      </c>
      <c r="L13" s="20">
        <v>3.9</v>
      </c>
      <c r="M13" s="20">
        <v>5.4</v>
      </c>
      <c r="N13" s="20">
        <v>5.3</v>
      </c>
      <c r="O13" s="20">
        <v>5.2</v>
      </c>
      <c r="P13" s="20">
        <v>4.9000000000000004</v>
      </c>
      <c r="Q13" s="20">
        <v>4.9000000000000004</v>
      </c>
      <c r="R13" s="20">
        <v>4.8</v>
      </c>
      <c r="S13" s="20">
        <v>4.3</v>
      </c>
      <c r="T13" s="20">
        <v>3.9</v>
      </c>
      <c r="U13" s="20">
        <v>3.4</v>
      </c>
      <c r="V13" s="5"/>
      <c r="W13" s="20">
        <v>3.1</v>
      </c>
      <c r="X13" s="20">
        <v>3.6750000000000003</v>
      </c>
      <c r="Y13" s="20">
        <v>5.083333333333333</v>
      </c>
      <c r="Z13" s="20">
        <v>3.8666666666666667</v>
      </c>
    </row>
    <row r="14" spans="2:26" ht="12.75" customHeight="1" x14ac:dyDescent="0.2">
      <c r="B14" s="2" t="s">
        <v>8</v>
      </c>
      <c r="C14" s="4" t="s">
        <v>32</v>
      </c>
      <c r="D14" s="20">
        <v>7.3</v>
      </c>
      <c r="E14" s="20">
        <v>7.9</v>
      </c>
      <c r="F14" s="20">
        <v>8.9</v>
      </c>
      <c r="G14" s="20">
        <v>9</v>
      </c>
      <c r="H14" s="20">
        <v>9</v>
      </c>
      <c r="I14" s="20">
        <v>9.1999999999999993</v>
      </c>
      <c r="J14" s="20">
        <v>8.1</v>
      </c>
      <c r="K14" s="20">
        <v>8</v>
      </c>
      <c r="L14" s="20">
        <v>8</v>
      </c>
      <c r="M14" s="20">
        <v>8</v>
      </c>
      <c r="N14" s="20">
        <v>7.5</v>
      </c>
      <c r="O14" s="20">
        <v>7.3</v>
      </c>
      <c r="P14" s="20">
        <v>6.6</v>
      </c>
      <c r="Q14" s="20">
        <v>5.7</v>
      </c>
      <c r="R14" s="20">
        <v>5.7</v>
      </c>
      <c r="S14" s="20">
        <v>6.3</v>
      </c>
      <c r="T14" s="20">
        <v>6.6</v>
      </c>
      <c r="U14" s="20">
        <v>6.7</v>
      </c>
      <c r="V14" s="5"/>
      <c r="W14" s="20">
        <v>8.42</v>
      </c>
      <c r="X14" s="20">
        <v>8.3249999999999993</v>
      </c>
      <c r="Y14" s="20">
        <v>6.8000000000000007</v>
      </c>
      <c r="Z14" s="20">
        <v>6.5333333333333323</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119" t="s">
        <v>112</v>
      </c>
      <c r="C16" s="55" t="s">
        <v>96</v>
      </c>
      <c r="D16" s="57">
        <v>9.0606105305830091</v>
      </c>
      <c r="E16" s="57">
        <v>8.9113488537285512</v>
      </c>
      <c r="F16" s="57">
        <v>9.2893805794048134</v>
      </c>
      <c r="G16" s="57">
        <v>9.0363456641149789</v>
      </c>
      <c r="H16" s="57">
        <v>8.4402808398108977</v>
      </c>
      <c r="I16" s="57">
        <v>8.371063499248228</v>
      </c>
      <c r="J16" s="57">
        <v>7.2450154750107956</v>
      </c>
      <c r="K16" s="57">
        <v>7.3185297312674109</v>
      </c>
      <c r="L16" s="57">
        <v>6.888377988129049</v>
      </c>
      <c r="M16" s="57">
        <v>8.0332840344985819</v>
      </c>
      <c r="N16" s="57">
        <v>7.0071033822142539</v>
      </c>
      <c r="O16" s="57">
        <v>6.6631881515050395</v>
      </c>
      <c r="P16" s="57">
        <v>6.2489104718601611</v>
      </c>
      <c r="Q16" s="57">
        <v>6.2479147843530534</v>
      </c>
      <c r="R16" s="57">
        <v>6.3530933744432252</v>
      </c>
      <c r="S16" s="57">
        <v>7.3480431478547423</v>
      </c>
      <c r="T16" s="57">
        <v>5.3164358209480476</v>
      </c>
      <c r="U16" s="57">
        <v>5.599060080567158</v>
      </c>
      <c r="V16" s="5"/>
      <c r="W16" s="57">
        <v>8.9475932935284508</v>
      </c>
      <c r="X16" s="57">
        <v>7.4557466734138718</v>
      </c>
      <c r="Y16" s="57">
        <v>6.7589156998123849</v>
      </c>
      <c r="Z16" s="57">
        <v>6.0878463497899817</v>
      </c>
    </row>
    <row r="17" spans="2:26" x14ac:dyDescent="0.2">
      <c r="B17" s="24" t="s">
        <v>47</v>
      </c>
      <c r="C17" s="7"/>
      <c r="D17" s="7"/>
      <c r="E17" s="7"/>
      <c r="F17" s="7"/>
      <c r="G17" s="7"/>
      <c r="H17" s="7"/>
      <c r="I17" s="7"/>
      <c r="J17" s="7"/>
      <c r="K17" s="7"/>
      <c r="L17" s="7"/>
      <c r="M17" s="7"/>
      <c r="N17" s="7"/>
      <c r="O17" s="7"/>
      <c r="P17" s="7"/>
      <c r="Q17" s="7"/>
      <c r="R17" s="7"/>
      <c r="S17" s="7"/>
      <c r="T17" s="7"/>
      <c r="U17" s="7"/>
      <c r="W17" s="8"/>
      <c r="X17" s="8"/>
      <c r="Y17" s="8"/>
      <c r="Z17" s="8"/>
    </row>
    <row r="18" spans="2:26" ht="12" customHeight="1" x14ac:dyDescent="0.2">
      <c r="B18" s="38" t="s">
        <v>60</v>
      </c>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2:26" x14ac:dyDescent="0.2">
      <c r="B19" s="24" t="s">
        <v>241</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 t="s">
        <v>59</v>
      </c>
      <c r="W20" s="5"/>
      <c r="X20" s="5"/>
      <c r="Y20" s="5"/>
      <c r="Z20" s="5"/>
    </row>
    <row r="21" spans="2:26" x14ac:dyDescent="0.2">
      <c r="B21" s="24"/>
      <c r="W21" s="5"/>
      <c r="X21" s="5"/>
      <c r="Y21" s="5"/>
      <c r="Z21" s="5"/>
    </row>
    <row r="23" spans="2:26" x14ac:dyDescent="0.2">
      <c r="B23" s="18" t="str">
        <f>+B3</f>
        <v>Tasa de desocupación (1) de personas de 15 años y más. América Latina.</v>
      </c>
      <c r="C23" s="7"/>
      <c r="D23" s="7"/>
      <c r="E23" s="7"/>
      <c r="F23" s="7"/>
      <c r="G23" s="7"/>
      <c r="H23" s="7"/>
      <c r="I23" s="7"/>
      <c r="J23" s="7"/>
      <c r="K23" s="7"/>
      <c r="L23" s="7"/>
      <c r="M23" s="7"/>
      <c r="N23" s="7"/>
      <c r="O23" s="7"/>
      <c r="P23" s="7"/>
      <c r="Q23" s="11"/>
    </row>
    <row r="24" spans="2:26" x14ac:dyDescent="0.2">
      <c r="B24" s="19" t="str">
        <f>+B4</f>
        <v>Años 2000-2017.</v>
      </c>
      <c r="Q24" s="13"/>
    </row>
    <row r="25" spans="2:26" x14ac:dyDescent="0.2">
      <c r="B25" s="17" t="str">
        <f>+B5</f>
        <v>En porcentajes.</v>
      </c>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23" x14ac:dyDescent="0.2">
      <c r="B49" s="12"/>
      <c r="Q49" s="13"/>
    </row>
    <row r="50" spans="2:23" x14ac:dyDescent="0.2">
      <c r="B50" s="14" t="str">
        <f>+B20</f>
        <v>Fuente: elaboración propia con base en ILOSTAT según encuestas nacionales.</v>
      </c>
      <c r="C50" s="15"/>
      <c r="D50" s="15"/>
      <c r="E50" s="15"/>
      <c r="F50" s="15"/>
      <c r="G50" s="15"/>
      <c r="H50" s="15"/>
      <c r="I50" s="15"/>
      <c r="J50" s="15"/>
      <c r="K50" s="15"/>
      <c r="L50" s="15"/>
      <c r="M50" s="15"/>
      <c r="N50" s="15"/>
      <c r="O50" s="15"/>
      <c r="P50" s="15"/>
      <c r="Q50" s="16"/>
    </row>
    <row r="53" spans="2:23" x14ac:dyDescent="0.2">
      <c r="D53" s="36"/>
      <c r="E53" s="36"/>
      <c r="F53" s="36"/>
      <c r="G53" s="36"/>
      <c r="H53" s="36"/>
      <c r="I53" s="36"/>
      <c r="J53" s="36"/>
      <c r="K53" s="36"/>
      <c r="L53" s="36"/>
      <c r="M53" s="36"/>
      <c r="N53" s="36"/>
      <c r="O53" s="36"/>
      <c r="P53" s="36"/>
      <c r="Q53" s="36"/>
      <c r="R53" s="36"/>
      <c r="S53" s="36"/>
      <c r="T53" s="36"/>
      <c r="U53" s="36"/>
      <c r="V53" s="36"/>
      <c r="W53" s="36"/>
    </row>
    <row r="54" spans="2:23" x14ac:dyDescent="0.2">
      <c r="D54" s="36"/>
      <c r="E54" s="36"/>
      <c r="F54" s="36"/>
      <c r="G54" s="36"/>
      <c r="H54" s="36"/>
      <c r="I54" s="36"/>
      <c r="J54" s="36"/>
      <c r="K54" s="36"/>
      <c r="L54" s="36"/>
      <c r="M54" s="36"/>
      <c r="N54" s="36"/>
      <c r="O54" s="36"/>
      <c r="P54" s="36"/>
      <c r="Q54" s="36"/>
      <c r="R54" s="36"/>
      <c r="S54" s="36"/>
      <c r="T54" s="36"/>
      <c r="U54" s="36"/>
      <c r="V54" s="36"/>
      <c r="W54" s="36"/>
    </row>
    <row r="55" spans="2:23" x14ac:dyDescent="0.2">
      <c r="D55" s="36"/>
      <c r="E55" s="36"/>
      <c r="F55" s="36"/>
      <c r="G55" s="36"/>
      <c r="H55" s="36"/>
      <c r="I55" s="36"/>
      <c r="J55" s="36"/>
      <c r="K55" s="36"/>
      <c r="L55" s="36"/>
      <c r="M55" s="36"/>
      <c r="N55" s="36"/>
      <c r="O55" s="36"/>
      <c r="P55" s="36"/>
      <c r="Q55" s="36"/>
      <c r="R55" s="36"/>
      <c r="S55" s="36"/>
      <c r="T55" s="36"/>
      <c r="U55" s="36"/>
      <c r="V55" s="36"/>
      <c r="W55" s="36"/>
    </row>
    <row r="56" spans="2:23" x14ac:dyDescent="0.2">
      <c r="D56" s="36"/>
      <c r="E56" s="36"/>
      <c r="F56" s="36"/>
      <c r="G56" s="36"/>
      <c r="H56" s="36"/>
      <c r="I56" s="36"/>
      <c r="J56" s="36"/>
      <c r="K56" s="36"/>
      <c r="L56" s="36"/>
      <c r="M56" s="36"/>
      <c r="N56" s="36"/>
      <c r="O56" s="36"/>
      <c r="P56" s="36"/>
      <c r="Q56" s="36"/>
      <c r="R56" s="36"/>
      <c r="S56" s="36"/>
      <c r="T56" s="36"/>
      <c r="U56" s="36"/>
      <c r="V56" s="36"/>
      <c r="W56" s="36"/>
    </row>
    <row r="57" spans="2:23" x14ac:dyDescent="0.2">
      <c r="D57" s="36"/>
      <c r="E57" s="36"/>
      <c r="F57" s="36"/>
      <c r="G57" s="36"/>
      <c r="H57" s="36"/>
      <c r="I57" s="36"/>
      <c r="J57" s="36"/>
      <c r="K57" s="36"/>
      <c r="L57" s="36"/>
      <c r="M57" s="36"/>
      <c r="N57" s="36"/>
      <c r="O57" s="36"/>
      <c r="P57" s="36"/>
      <c r="Q57" s="36"/>
      <c r="R57" s="36"/>
      <c r="S57" s="36"/>
      <c r="T57" s="36"/>
      <c r="U57" s="36"/>
      <c r="V57" s="36"/>
      <c r="W57" s="36"/>
    </row>
    <row r="58" spans="2:23" x14ac:dyDescent="0.2">
      <c r="D58" s="36"/>
      <c r="E58" s="36"/>
      <c r="F58" s="36"/>
      <c r="G58" s="36"/>
      <c r="H58" s="36"/>
      <c r="I58" s="36"/>
      <c r="J58" s="36"/>
      <c r="K58" s="36"/>
      <c r="L58" s="36"/>
      <c r="M58" s="36"/>
      <c r="N58" s="36"/>
      <c r="O58" s="36"/>
      <c r="P58" s="36"/>
      <c r="Q58" s="36"/>
      <c r="R58" s="36"/>
      <c r="S58" s="36"/>
      <c r="T58" s="36"/>
      <c r="U58" s="36"/>
      <c r="V58" s="36"/>
      <c r="W58" s="36"/>
    </row>
    <row r="59" spans="2:23" x14ac:dyDescent="0.2">
      <c r="D59" s="36"/>
      <c r="E59" s="36"/>
      <c r="F59" s="36"/>
      <c r="G59" s="36"/>
      <c r="H59" s="36"/>
      <c r="I59" s="36"/>
      <c r="J59" s="36"/>
      <c r="K59" s="36"/>
      <c r="L59" s="36"/>
      <c r="M59" s="36"/>
      <c r="N59" s="36"/>
      <c r="O59" s="36"/>
      <c r="P59" s="36"/>
      <c r="Q59" s="36"/>
      <c r="R59" s="36"/>
      <c r="S59" s="36"/>
      <c r="T59" s="36"/>
      <c r="U59" s="36"/>
      <c r="V59" s="36"/>
      <c r="W59" s="36"/>
    </row>
    <row r="60" spans="2:23" x14ac:dyDescent="0.2">
      <c r="D60" s="36"/>
      <c r="E60" s="36"/>
      <c r="F60" s="36"/>
      <c r="G60" s="36"/>
      <c r="H60" s="36"/>
      <c r="I60" s="36"/>
      <c r="J60" s="36"/>
      <c r="K60" s="36"/>
      <c r="L60" s="36"/>
      <c r="M60" s="36"/>
      <c r="N60" s="36"/>
      <c r="O60" s="36"/>
      <c r="P60" s="36"/>
      <c r="Q60" s="36"/>
      <c r="R60" s="36"/>
      <c r="S60" s="36"/>
      <c r="T60" s="36"/>
      <c r="U60" s="36"/>
      <c r="V60" s="36"/>
      <c r="W60" s="36"/>
    </row>
  </sheetData>
  <hyperlinks>
    <hyperlink ref="R1" location="INDICE!A1" display="Índice"/>
  </hyperlinks>
  <pageMargins left="0.7" right="0.7" top="0.75" bottom="0.75" header="0.3" footer="0.3"/>
  <pageSetup scale="53"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C000"/>
  </sheetPr>
  <dimension ref="B1:Z50"/>
  <sheetViews>
    <sheetView zoomScaleNormal="100" workbookViewId="0">
      <selection activeCell="B2" sqref="B2"/>
    </sheetView>
  </sheetViews>
  <sheetFormatPr baseColWidth="10" defaultRowHeight="12" x14ac:dyDescent="0.2"/>
  <cols>
    <col min="1" max="1" width="1.85546875" style="2" customWidth="1"/>
    <col min="2" max="2" width="22.7109375" style="2" customWidth="1"/>
    <col min="3" max="3" width="5" style="2" customWidth="1"/>
    <col min="4" max="21" width="8.85546875" style="2" customWidth="1"/>
    <col min="22" max="22" width="1.5703125" style="2" customWidth="1"/>
    <col min="23" max="26" width="9.85546875" style="2" customWidth="1"/>
    <col min="27" max="16384" width="11.42578125" style="2"/>
  </cols>
  <sheetData>
    <row r="1" spans="2:26" ht="26.25" x14ac:dyDescent="0.35">
      <c r="B1" s="93" t="s">
        <v>165</v>
      </c>
      <c r="C1" s="89"/>
      <c r="D1" s="90"/>
      <c r="E1" s="54"/>
      <c r="F1" s="54"/>
      <c r="G1" s="54"/>
      <c r="H1" s="54"/>
      <c r="I1" s="54"/>
      <c r="J1" s="54"/>
      <c r="K1" s="54"/>
      <c r="L1" s="54"/>
      <c r="M1" s="54"/>
      <c r="N1" s="54"/>
      <c r="O1" s="54"/>
      <c r="P1" s="54"/>
      <c r="R1" s="105" t="s">
        <v>169</v>
      </c>
    </row>
    <row r="2" spans="2:26" x14ac:dyDescent="0.2">
      <c r="B2" s="3" t="s">
        <v>307</v>
      </c>
    </row>
    <row r="3" spans="2:26" ht="14.25" x14ac:dyDescent="0.2">
      <c r="B3" s="1" t="s">
        <v>231</v>
      </c>
    </row>
    <row r="4" spans="2:26" x14ac:dyDescent="0.2">
      <c r="B4" s="1" t="s">
        <v>43</v>
      </c>
    </row>
    <row r="5" spans="2:26" x14ac:dyDescent="0.2">
      <c r="B5" s="9" t="s">
        <v>44</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14.1</v>
      </c>
      <c r="E8" s="20">
        <v>17.399999999999999</v>
      </c>
      <c r="F8" s="20">
        <v>20.100000000000001</v>
      </c>
      <c r="G8" s="20">
        <v>13.7</v>
      </c>
      <c r="H8" s="20">
        <v>11.8</v>
      </c>
      <c r="I8" s="20">
        <v>10</v>
      </c>
      <c r="J8" s="20">
        <v>8.4</v>
      </c>
      <c r="K8" s="28" t="s">
        <v>70</v>
      </c>
      <c r="L8" s="20">
        <v>6.5</v>
      </c>
      <c r="M8" s="20">
        <v>7.8</v>
      </c>
      <c r="N8" s="20">
        <v>6.7</v>
      </c>
      <c r="O8" s="20">
        <v>6.2</v>
      </c>
      <c r="P8" s="20">
        <v>6.1</v>
      </c>
      <c r="Q8" s="20">
        <v>6.1</v>
      </c>
      <c r="R8" s="20">
        <v>6.5</v>
      </c>
      <c r="S8" s="28" t="s">
        <v>70</v>
      </c>
      <c r="T8" s="28" t="s">
        <v>70</v>
      </c>
      <c r="U8" s="20">
        <v>7.5</v>
      </c>
      <c r="V8" s="5"/>
      <c r="W8" s="20">
        <v>15.419999999999998</v>
      </c>
      <c r="X8" s="20">
        <v>8.2999999999999989</v>
      </c>
      <c r="Y8" s="20">
        <v>6.5666666666666664</v>
      </c>
      <c r="Z8" s="20">
        <v>7.5</v>
      </c>
    </row>
    <row r="9" spans="2:26" ht="12.75" customHeight="1" x14ac:dyDescent="0.2">
      <c r="B9" s="2" t="s">
        <v>6</v>
      </c>
      <c r="C9" s="4" t="s">
        <v>20</v>
      </c>
      <c r="D9" s="28" t="s">
        <v>70</v>
      </c>
      <c r="E9" s="20">
        <v>4.5999999999999996</v>
      </c>
      <c r="F9" s="20">
        <v>4.2</v>
      </c>
      <c r="G9" s="28" t="s">
        <v>70</v>
      </c>
      <c r="H9" s="20">
        <v>3.6</v>
      </c>
      <c r="I9" s="20">
        <v>4.4000000000000004</v>
      </c>
      <c r="J9" s="20">
        <v>3.8</v>
      </c>
      <c r="K9" s="20">
        <v>4.2</v>
      </c>
      <c r="L9" s="20">
        <v>2</v>
      </c>
      <c r="M9" s="20">
        <v>2.4</v>
      </c>
      <c r="N9" s="28" t="s">
        <v>70</v>
      </c>
      <c r="O9" s="20">
        <v>1.9</v>
      </c>
      <c r="P9" s="20">
        <v>1.5</v>
      </c>
      <c r="Q9" s="20">
        <v>2</v>
      </c>
      <c r="R9" s="20">
        <v>1.4</v>
      </c>
      <c r="S9" s="20">
        <v>2.6</v>
      </c>
      <c r="T9" s="20">
        <v>2.2999999999999998</v>
      </c>
      <c r="U9" s="20">
        <v>2.8</v>
      </c>
      <c r="V9" s="20"/>
      <c r="W9" s="20">
        <v>4.1333333333333337</v>
      </c>
      <c r="X9" s="20">
        <v>3.5999999999999996</v>
      </c>
      <c r="Y9" s="20">
        <v>1.8399999999999999</v>
      </c>
      <c r="Z9" s="20">
        <v>2.5666666666666669</v>
      </c>
    </row>
    <row r="10" spans="2:26" ht="12.75" customHeight="1" x14ac:dyDescent="0.2">
      <c r="B10" s="2" t="s">
        <v>2</v>
      </c>
      <c r="C10" s="4" t="s">
        <v>21</v>
      </c>
      <c r="D10" s="28" t="s">
        <v>70</v>
      </c>
      <c r="E10" s="20">
        <v>7.8</v>
      </c>
      <c r="F10" s="20">
        <v>7.6</v>
      </c>
      <c r="G10" s="20">
        <v>8</v>
      </c>
      <c r="H10" s="20">
        <v>7</v>
      </c>
      <c r="I10" s="20">
        <v>7.3</v>
      </c>
      <c r="J10" s="20">
        <v>6.6</v>
      </c>
      <c r="K10" s="20">
        <v>6.2</v>
      </c>
      <c r="L10" s="20">
        <v>5.4</v>
      </c>
      <c r="M10" s="20">
        <v>6.4</v>
      </c>
      <c r="N10" s="28" t="s">
        <v>70</v>
      </c>
      <c r="O10" s="20">
        <v>5.0999999999999996</v>
      </c>
      <c r="P10" s="20">
        <v>4.8</v>
      </c>
      <c r="Q10" s="20">
        <v>5.0999999999999996</v>
      </c>
      <c r="R10" s="20">
        <v>5.5</v>
      </c>
      <c r="S10" s="20">
        <v>8.1999999999999993</v>
      </c>
      <c r="T10" s="28" t="s">
        <v>70</v>
      </c>
      <c r="U10" s="28" t="s">
        <v>70</v>
      </c>
      <c r="V10" s="5"/>
      <c r="W10" s="20">
        <v>7.6</v>
      </c>
      <c r="X10" s="20">
        <v>6.375</v>
      </c>
      <c r="Y10" s="20">
        <v>5.38</v>
      </c>
      <c r="Z10" s="20">
        <v>8.1999999999999993</v>
      </c>
    </row>
    <row r="11" spans="2:26" ht="12.75" customHeight="1" x14ac:dyDescent="0.2">
      <c r="B11" s="2" t="s">
        <v>4</v>
      </c>
      <c r="C11" s="4" t="s">
        <v>22</v>
      </c>
      <c r="D11" s="20">
        <v>9.5</v>
      </c>
      <c r="E11" s="20">
        <v>9.6</v>
      </c>
      <c r="F11" s="20">
        <v>9.3000000000000007</v>
      </c>
      <c r="G11" s="20">
        <v>8.6</v>
      </c>
      <c r="H11" s="20">
        <v>8.6</v>
      </c>
      <c r="I11" s="20">
        <v>7.6</v>
      </c>
      <c r="J11" s="20">
        <v>7.4</v>
      </c>
      <c r="K11" s="20">
        <v>7</v>
      </c>
      <c r="L11" s="20">
        <v>7.5</v>
      </c>
      <c r="M11" s="20">
        <v>10</v>
      </c>
      <c r="N11" s="20">
        <v>7.5</v>
      </c>
      <c r="O11" s="20">
        <v>6.3</v>
      </c>
      <c r="P11" s="20">
        <v>5.7</v>
      </c>
      <c r="Q11" s="20">
        <v>5.6</v>
      </c>
      <c r="R11" s="20">
        <v>6.3</v>
      </c>
      <c r="S11" s="20">
        <v>6.1</v>
      </c>
      <c r="T11" s="20">
        <v>6.4</v>
      </c>
      <c r="U11" s="20">
        <v>6.6</v>
      </c>
      <c r="V11" s="5"/>
      <c r="W11" s="20">
        <v>9.120000000000001</v>
      </c>
      <c r="X11" s="20">
        <v>7.375</v>
      </c>
      <c r="Y11" s="20">
        <v>6.8999999999999995</v>
      </c>
      <c r="Z11" s="20">
        <v>6.3666666666666671</v>
      </c>
    </row>
    <row r="12" spans="2:26" ht="12.75" customHeight="1" x14ac:dyDescent="0.2">
      <c r="B12" s="2" t="s">
        <v>7</v>
      </c>
      <c r="C12" s="4" t="s">
        <v>23</v>
      </c>
      <c r="D12" s="20">
        <v>16.899999999999999</v>
      </c>
      <c r="E12" s="20">
        <v>12</v>
      </c>
      <c r="F12" s="20">
        <v>12.6</v>
      </c>
      <c r="G12" s="20">
        <v>11</v>
      </c>
      <c r="H12" s="20">
        <v>10.7</v>
      </c>
      <c r="I12" s="20">
        <v>9.1</v>
      </c>
      <c r="J12" s="28" t="s">
        <v>70</v>
      </c>
      <c r="K12" s="20">
        <v>8.6999999999999993</v>
      </c>
      <c r="L12" s="20">
        <v>8.9</v>
      </c>
      <c r="M12" s="20">
        <v>9.4</v>
      </c>
      <c r="N12" s="20">
        <v>8.6</v>
      </c>
      <c r="O12" s="20">
        <v>7.9</v>
      </c>
      <c r="P12" s="20">
        <v>7.6</v>
      </c>
      <c r="Q12" s="20">
        <v>7.1</v>
      </c>
      <c r="R12" s="20">
        <v>6.7</v>
      </c>
      <c r="S12" s="20">
        <v>6.4</v>
      </c>
      <c r="T12" s="20">
        <v>6.8</v>
      </c>
      <c r="U12" s="20">
        <v>6.9</v>
      </c>
      <c r="V12" s="5"/>
      <c r="W12" s="20">
        <v>12.64</v>
      </c>
      <c r="X12" s="20">
        <v>8.8999999999999986</v>
      </c>
      <c r="Y12" s="20">
        <v>7.8833333333333337</v>
      </c>
      <c r="Z12" s="20">
        <v>6.7</v>
      </c>
    </row>
    <row r="13" spans="2:26" ht="12.75" customHeight="1" x14ac:dyDescent="0.2">
      <c r="B13" s="2" t="s">
        <v>5</v>
      </c>
      <c r="C13" s="4" t="s">
        <v>31</v>
      </c>
      <c r="D13" s="20">
        <v>2.2000000000000002</v>
      </c>
      <c r="E13" s="20">
        <v>2.2000000000000002</v>
      </c>
      <c r="F13" s="20">
        <v>2.6</v>
      </c>
      <c r="G13" s="20">
        <v>2.9</v>
      </c>
      <c r="H13" s="20">
        <v>3.2</v>
      </c>
      <c r="I13" s="20">
        <v>3.4</v>
      </c>
      <c r="J13" s="20">
        <v>3.4</v>
      </c>
      <c r="K13" s="20">
        <v>3.4</v>
      </c>
      <c r="L13" s="20">
        <v>3.8</v>
      </c>
      <c r="M13" s="20">
        <v>5.4</v>
      </c>
      <c r="N13" s="20">
        <v>5.4</v>
      </c>
      <c r="O13" s="20">
        <v>5.2</v>
      </c>
      <c r="P13" s="20">
        <v>4.9000000000000004</v>
      </c>
      <c r="Q13" s="20">
        <v>4.9000000000000004</v>
      </c>
      <c r="R13" s="20">
        <v>4.8</v>
      </c>
      <c r="S13" s="20">
        <v>4.2</v>
      </c>
      <c r="T13" s="20">
        <v>3.8</v>
      </c>
      <c r="U13" s="20">
        <v>3.3</v>
      </c>
      <c r="V13" s="5"/>
      <c r="W13" s="20">
        <v>2.62</v>
      </c>
      <c r="X13" s="20">
        <v>3.5</v>
      </c>
      <c r="Y13" s="20">
        <v>5.0999999999999996</v>
      </c>
      <c r="Z13" s="20">
        <v>3.7666666666666671</v>
      </c>
    </row>
    <row r="14" spans="2:26" ht="12.75" customHeight="1" x14ac:dyDescent="0.2">
      <c r="B14" s="2" t="s">
        <v>8</v>
      </c>
      <c r="C14" s="4" t="s">
        <v>32</v>
      </c>
      <c r="D14" s="20">
        <v>7.2</v>
      </c>
      <c r="E14" s="20">
        <v>7.2</v>
      </c>
      <c r="F14" s="20">
        <v>7.8</v>
      </c>
      <c r="G14" s="20">
        <v>8.1999999999999993</v>
      </c>
      <c r="H14" s="20">
        <v>7.8</v>
      </c>
      <c r="I14" s="20">
        <v>8</v>
      </c>
      <c r="J14" s="20">
        <v>6.9</v>
      </c>
      <c r="K14" s="20">
        <v>6.9</v>
      </c>
      <c r="L14" s="20">
        <v>6.3</v>
      </c>
      <c r="M14" s="20">
        <v>6.4</v>
      </c>
      <c r="N14" s="20">
        <v>6.1</v>
      </c>
      <c r="O14" s="20">
        <v>5.5</v>
      </c>
      <c r="P14" s="20">
        <v>5.2</v>
      </c>
      <c r="Q14" s="20">
        <v>4.7</v>
      </c>
      <c r="R14" s="20">
        <v>4.9000000000000004</v>
      </c>
      <c r="S14" s="20">
        <v>5.2</v>
      </c>
      <c r="T14" s="20">
        <v>5.9</v>
      </c>
      <c r="U14" s="20">
        <v>6</v>
      </c>
      <c r="V14" s="5"/>
      <c r="W14" s="20">
        <v>7.6399999999999988</v>
      </c>
      <c r="X14" s="20">
        <v>7.0250000000000004</v>
      </c>
      <c r="Y14" s="20">
        <v>5.4666666666666659</v>
      </c>
      <c r="Z14" s="20">
        <v>5.7</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119" t="s">
        <v>112</v>
      </c>
      <c r="C16" s="55" t="s">
        <v>96</v>
      </c>
      <c r="D16" s="57">
        <v>7.964609389063539</v>
      </c>
      <c r="E16" s="57">
        <v>7.6562416752990829</v>
      </c>
      <c r="F16" s="57">
        <v>8.0113038806837231</v>
      </c>
      <c r="G16" s="57">
        <v>7.4428577097496493</v>
      </c>
      <c r="H16" s="57">
        <v>6.7849240321174804</v>
      </c>
      <c r="I16" s="57">
        <v>6.7421034341777881</v>
      </c>
      <c r="J16" s="57">
        <v>5.8741830625388696</v>
      </c>
      <c r="K16" s="57">
        <v>5.7123610497202879</v>
      </c>
      <c r="L16" s="57">
        <v>5.494052925450994</v>
      </c>
      <c r="M16" s="57">
        <v>6.6114619398456238</v>
      </c>
      <c r="N16" s="57">
        <v>6.235628250665739</v>
      </c>
      <c r="O16" s="57">
        <v>5.4200642749701862</v>
      </c>
      <c r="P16" s="57">
        <v>5.1308946419970773</v>
      </c>
      <c r="Q16" s="57">
        <v>5.1959477763325292</v>
      </c>
      <c r="R16" s="57">
        <v>5.3447320906228697</v>
      </c>
      <c r="S16" s="57">
        <v>6.273849678085095</v>
      </c>
      <c r="T16" s="57">
        <v>4.6989109305668233</v>
      </c>
      <c r="U16" s="57">
        <v>4.9338597870138292</v>
      </c>
      <c r="V16" s="5"/>
      <c r="W16" s="57">
        <v>7.5719873373826942</v>
      </c>
      <c r="X16" s="57">
        <v>5.9556751179719853</v>
      </c>
      <c r="Y16" s="57">
        <v>5.656454829072338</v>
      </c>
      <c r="Z16" s="57">
        <v>5.3022067985552495</v>
      </c>
    </row>
    <row r="17" spans="2:26" x14ac:dyDescent="0.2">
      <c r="B17" s="24" t="s">
        <v>47</v>
      </c>
      <c r="C17" s="7"/>
      <c r="D17" s="7"/>
      <c r="E17" s="7"/>
      <c r="F17" s="7"/>
      <c r="G17" s="7"/>
      <c r="H17" s="7"/>
      <c r="I17" s="7"/>
      <c r="J17" s="7"/>
      <c r="K17" s="7"/>
      <c r="L17" s="7"/>
      <c r="M17" s="7"/>
      <c r="N17" s="7"/>
      <c r="O17" s="7"/>
      <c r="P17" s="7"/>
      <c r="Q17" s="7"/>
      <c r="R17" s="7"/>
      <c r="S17" s="7"/>
      <c r="T17" s="7"/>
      <c r="U17" s="7"/>
      <c r="W17" s="8"/>
      <c r="X17" s="8"/>
      <c r="Y17" s="8"/>
      <c r="Z17" s="8"/>
    </row>
    <row r="18" spans="2:26" ht="12" customHeight="1" x14ac:dyDescent="0.2">
      <c r="B18" s="24" t="s">
        <v>60</v>
      </c>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2:26" x14ac:dyDescent="0.2">
      <c r="B19" s="24" t="s">
        <v>241</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 t="s">
        <v>59</v>
      </c>
      <c r="W20" s="5"/>
      <c r="X20" s="5"/>
      <c r="Y20" s="5"/>
      <c r="Z20" s="5"/>
    </row>
    <row r="21" spans="2:26" x14ac:dyDescent="0.2">
      <c r="B21" s="24"/>
      <c r="W21" s="5"/>
      <c r="X21" s="5"/>
      <c r="Y21" s="5"/>
      <c r="Z21" s="5"/>
    </row>
    <row r="23" spans="2:26" x14ac:dyDescent="0.2">
      <c r="B23" s="18" t="str">
        <f>+B3</f>
        <v>Tasa de desocupación (1) de varones de 15 años y más. América Latina.</v>
      </c>
      <c r="C23" s="7"/>
      <c r="D23" s="7"/>
      <c r="E23" s="7"/>
      <c r="F23" s="7"/>
      <c r="G23" s="7"/>
      <c r="H23" s="7"/>
      <c r="I23" s="7"/>
      <c r="J23" s="7"/>
      <c r="K23" s="7"/>
      <c r="L23" s="7"/>
      <c r="M23" s="7"/>
      <c r="N23" s="7"/>
      <c r="O23" s="7"/>
      <c r="P23" s="7"/>
      <c r="Q23" s="11"/>
    </row>
    <row r="24" spans="2:26" x14ac:dyDescent="0.2">
      <c r="B24" s="19" t="str">
        <f>+B4</f>
        <v>Años 2000-2017.</v>
      </c>
      <c r="Q24" s="13"/>
    </row>
    <row r="25" spans="2:26" x14ac:dyDescent="0.2">
      <c r="B25" s="17" t="str">
        <f>+B5</f>
        <v>En porcentajes.</v>
      </c>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2"/>
      <c r="Q49" s="13"/>
    </row>
    <row r="50" spans="2:17" x14ac:dyDescent="0.2">
      <c r="B50" s="14" t="str">
        <f>+B20</f>
        <v>Fuente: elaboración propia con base en ILOSTAT según encuestas nacionales.</v>
      </c>
      <c r="C50" s="15"/>
      <c r="D50" s="15"/>
      <c r="E50" s="15"/>
      <c r="F50" s="15"/>
      <c r="G50" s="15"/>
      <c r="H50" s="15"/>
      <c r="I50" s="15"/>
      <c r="J50" s="15"/>
      <c r="K50" s="15"/>
      <c r="L50" s="15"/>
      <c r="M50" s="15"/>
      <c r="N50" s="15"/>
      <c r="O50" s="15"/>
      <c r="P50" s="15"/>
      <c r="Q50" s="16"/>
    </row>
  </sheetData>
  <hyperlinks>
    <hyperlink ref="R1" location="INDICE!A1" display="Índice"/>
  </hyperlinks>
  <pageMargins left="0.7" right="0.7" top="0.75" bottom="0.75" header="0.3" footer="0.3"/>
  <pageSetup scale="53"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C000"/>
  </sheetPr>
  <dimension ref="B1:Z50"/>
  <sheetViews>
    <sheetView zoomScaleNormal="100" workbookViewId="0">
      <selection activeCell="B3" sqref="B3"/>
    </sheetView>
  </sheetViews>
  <sheetFormatPr baseColWidth="10" defaultRowHeight="12" x14ac:dyDescent="0.2"/>
  <cols>
    <col min="1" max="1" width="1.85546875" style="2" customWidth="1"/>
    <col min="2" max="2" width="22.7109375" style="2" customWidth="1"/>
    <col min="3" max="3" width="5" style="2" customWidth="1"/>
    <col min="4" max="21" width="8.85546875" style="2" customWidth="1"/>
    <col min="22" max="22" width="1.5703125" style="2" customWidth="1"/>
    <col min="23" max="26" width="9.85546875" style="2" customWidth="1"/>
    <col min="27" max="16384" width="11.42578125" style="2"/>
  </cols>
  <sheetData>
    <row r="1" spans="2:26" ht="26.25" x14ac:dyDescent="0.35">
      <c r="B1" s="93" t="s">
        <v>165</v>
      </c>
      <c r="C1" s="89"/>
      <c r="D1" s="90"/>
      <c r="E1" s="54"/>
      <c r="F1" s="54"/>
      <c r="G1" s="54"/>
      <c r="H1" s="54"/>
      <c r="I1" s="54"/>
      <c r="J1" s="54"/>
      <c r="K1" s="54"/>
      <c r="L1" s="54"/>
      <c r="M1" s="54"/>
      <c r="N1" s="54"/>
      <c r="O1" s="54"/>
      <c r="P1" s="54"/>
      <c r="R1" s="105" t="s">
        <v>169</v>
      </c>
    </row>
    <row r="2" spans="2:26" x14ac:dyDescent="0.2">
      <c r="B2" s="3" t="s">
        <v>308</v>
      </c>
    </row>
    <row r="3" spans="2:26" ht="14.25" x14ac:dyDescent="0.2">
      <c r="B3" s="1" t="s">
        <v>232</v>
      </c>
    </row>
    <row r="4" spans="2:26" x14ac:dyDescent="0.2">
      <c r="B4" s="1" t="s">
        <v>43</v>
      </c>
    </row>
    <row r="5" spans="2:26" x14ac:dyDescent="0.2">
      <c r="B5" s="9" t="s">
        <v>44</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16.399999999999999</v>
      </c>
      <c r="E8" s="20">
        <v>17.2</v>
      </c>
      <c r="F8" s="20">
        <v>18.8</v>
      </c>
      <c r="G8" s="20">
        <v>17.5</v>
      </c>
      <c r="H8" s="20">
        <v>15.7</v>
      </c>
      <c r="I8" s="20">
        <v>13.5</v>
      </c>
      <c r="J8" s="20">
        <v>12.3</v>
      </c>
      <c r="K8" s="28" t="s">
        <v>70</v>
      </c>
      <c r="L8" s="20">
        <v>9.6999999999999993</v>
      </c>
      <c r="M8" s="20">
        <v>9.8000000000000007</v>
      </c>
      <c r="N8" s="20">
        <v>9.1999999999999993</v>
      </c>
      <c r="O8" s="20">
        <v>8.5</v>
      </c>
      <c r="P8" s="20">
        <v>8.8000000000000007</v>
      </c>
      <c r="Q8" s="20">
        <v>8.5</v>
      </c>
      <c r="R8" s="20">
        <v>8.4</v>
      </c>
      <c r="S8" s="28" t="s">
        <v>70</v>
      </c>
      <c r="T8" s="28" t="s">
        <v>70</v>
      </c>
      <c r="U8" s="20">
        <v>9.5</v>
      </c>
      <c r="V8" s="5"/>
      <c r="W8" s="20">
        <v>17.119999999999997</v>
      </c>
      <c r="X8" s="20">
        <v>11.833333333333334</v>
      </c>
      <c r="Y8" s="20">
        <v>8.8666666666666654</v>
      </c>
      <c r="Z8" s="20">
        <v>9.5</v>
      </c>
    </row>
    <row r="9" spans="2:26" ht="12.75" customHeight="1" x14ac:dyDescent="0.2">
      <c r="B9" s="2" t="s">
        <v>6</v>
      </c>
      <c r="C9" s="4" t="s">
        <v>20</v>
      </c>
      <c r="D9" s="28" t="s">
        <v>70</v>
      </c>
      <c r="E9" s="20">
        <v>6.4</v>
      </c>
      <c r="F9" s="20">
        <v>6.8</v>
      </c>
      <c r="G9" s="28" t="s">
        <v>70</v>
      </c>
      <c r="H9" s="20">
        <v>5</v>
      </c>
      <c r="I9" s="20">
        <v>6</v>
      </c>
      <c r="J9" s="20">
        <v>5.3</v>
      </c>
      <c r="K9" s="20">
        <v>5.7</v>
      </c>
      <c r="L9" s="20">
        <v>3.4</v>
      </c>
      <c r="M9" s="20">
        <v>3.4</v>
      </c>
      <c r="N9" s="28" t="s">
        <v>70</v>
      </c>
      <c r="O9" s="20">
        <v>2.7</v>
      </c>
      <c r="P9" s="20">
        <v>2.8</v>
      </c>
      <c r="Q9" s="20">
        <v>3</v>
      </c>
      <c r="R9" s="20">
        <v>2.8</v>
      </c>
      <c r="S9" s="20">
        <v>3.8</v>
      </c>
      <c r="T9" s="20">
        <v>4</v>
      </c>
      <c r="U9" s="20">
        <v>3.8</v>
      </c>
      <c r="V9" s="20"/>
      <c r="W9" s="20">
        <v>6.0666666666666664</v>
      </c>
      <c r="X9" s="20">
        <v>5.0999999999999996</v>
      </c>
      <c r="Y9" s="20">
        <v>2.94</v>
      </c>
      <c r="Z9" s="20">
        <v>3.8666666666666667</v>
      </c>
    </row>
    <row r="10" spans="2:26" ht="12.75" customHeight="1" x14ac:dyDescent="0.2">
      <c r="B10" s="2" t="s">
        <v>2</v>
      </c>
      <c r="C10" s="4" t="s">
        <v>21</v>
      </c>
      <c r="D10" s="28" t="s">
        <v>70</v>
      </c>
      <c r="E10" s="20">
        <v>12.1</v>
      </c>
      <c r="F10" s="20">
        <v>11.8</v>
      </c>
      <c r="G10" s="20">
        <v>12.6</v>
      </c>
      <c r="H10" s="20">
        <v>11.9</v>
      </c>
      <c r="I10" s="20">
        <v>12.5</v>
      </c>
      <c r="J10" s="20">
        <v>11.3</v>
      </c>
      <c r="K10" s="20">
        <v>11.1</v>
      </c>
      <c r="L10" s="20">
        <v>9.9</v>
      </c>
      <c r="M10" s="20">
        <v>11.3</v>
      </c>
      <c r="N10" s="28" t="s">
        <v>70</v>
      </c>
      <c r="O10" s="20">
        <v>9.4</v>
      </c>
      <c r="P10" s="20">
        <v>8.4</v>
      </c>
      <c r="Q10" s="20">
        <v>8.6999999999999993</v>
      </c>
      <c r="R10" s="20">
        <v>9.1</v>
      </c>
      <c r="S10" s="20">
        <v>12</v>
      </c>
      <c r="T10" s="28" t="s">
        <v>70</v>
      </c>
      <c r="U10" s="28" t="s">
        <v>70</v>
      </c>
      <c r="V10" s="5"/>
      <c r="W10" s="20">
        <v>12.1</v>
      </c>
      <c r="X10" s="20">
        <v>11.2</v>
      </c>
      <c r="Y10" s="20">
        <v>9.379999999999999</v>
      </c>
      <c r="Z10" s="20">
        <v>12</v>
      </c>
    </row>
    <row r="11" spans="2:26" ht="12.75" customHeight="1" x14ac:dyDescent="0.2">
      <c r="B11" s="2" t="s">
        <v>4</v>
      </c>
      <c r="C11" s="4" t="s">
        <v>22</v>
      </c>
      <c r="D11" s="20">
        <v>12.5</v>
      </c>
      <c r="E11" s="20">
        <v>11.9</v>
      </c>
      <c r="F11" s="20">
        <v>11.8</v>
      </c>
      <c r="G11" s="20">
        <v>12</v>
      </c>
      <c r="H11" s="20">
        <v>13</v>
      </c>
      <c r="I11" s="20">
        <v>12.3</v>
      </c>
      <c r="J11" s="20">
        <v>11.8</v>
      </c>
      <c r="K11" s="20">
        <v>10.9</v>
      </c>
      <c r="L11" s="20">
        <v>12.1</v>
      </c>
      <c r="M11" s="20">
        <v>13.4</v>
      </c>
      <c r="N11" s="20">
        <v>9.9</v>
      </c>
      <c r="O11" s="20">
        <v>8.9</v>
      </c>
      <c r="P11" s="20">
        <v>8.1</v>
      </c>
      <c r="Q11" s="20">
        <v>7.2</v>
      </c>
      <c r="R11" s="20">
        <v>7.1</v>
      </c>
      <c r="S11" s="20">
        <v>7.1</v>
      </c>
      <c r="T11" s="20">
        <v>7.3</v>
      </c>
      <c r="U11" s="20">
        <v>7.5</v>
      </c>
      <c r="V11" s="5"/>
      <c r="W11" s="20">
        <v>12.24</v>
      </c>
      <c r="X11" s="20">
        <v>11.775</v>
      </c>
      <c r="Y11" s="20">
        <v>9.1000000000000014</v>
      </c>
      <c r="Z11" s="20">
        <v>7.3</v>
      </c>
    </row>
    <row r="12" spans="2:26" ht="12.75" customHeight="1" x14ac:dyDescent="0.2">
      <c r="B12" s="2" t="s">
        <v>7</v>
      </c>
      <c r="C12" s="4" t="s">
        <v>23</v>
      </c>
      <c r="D12" s="20">
        <v>24.5</v>
      </c>
      <c r="E12" s="20">
        <v>19.399999999999999</v>
      </c>
      <c r="F12" s="20">
        <v>20</v>
      </c>
      <c r="G12" s="20">
        <v>18.7</v>
      </c>
      <c r="H12" s="20">
        <v>18</v>
      </c>
      <c r="I12" s="20">
        <v>15.9</v>
      </c>
      <c r="J12" s="28" t="s">
        <v>70</v>
      </c>
      <c r="K12" s="20">
        <v>14.8</v>
      </c>
      <c r="L12" s="20">
        <v>14.8</v>
      </c>
      <c r="M12" s="20">
        <v>15.8</v>
      </c>
      <c r="N12" s="20">
        <v>14.2</v>
      </c>
      <c r="O12" s="20">
        <v>13.1</v>
      </c>
      <c r="P12" s="20">
        <v>12.7</v>
      </c>
      <c r="Q12" s="20">
        <v>11.7</v>
      </c>
      <c r="R12" s="20">
        <v>11</v>
      </c>
      <c r="S12" s="20">
        <v>10.8</v>
      </c>
      <c r="T12" s="20">
        <v>11.2</v>
      </c>
      <c r="U12" s="20">
        <v>11.5</v>
      </c>
      <c r="V12" s="5"/>
      <c r="W12" s="20">
        <v>20.119999999999997</v>
      </c>
      <c r="X12" s="20">
        <v>15.166666666666666</v>
      </c>
      <c r="Y12" s="20">
        <v>13.083333333333334</v>
      </c>
      <c r="Z12" s="20">
        <v>11.166666666666666</v>
      </c>
    </row>
    <row r="13" spans="2:26" ht="12.75" customHeight="1" x14ac:dyDescent="0.2">
      <c r="B13" s="2" t="s">
        <v>5</v>
      </c>
      <c r="C13" s="4" t="s">
        <v>31</v>
      </c>
      <c r="D13" s="20">
        <v>3.3</v>
      </c>
      <c r="E13" s="20">
        <v>3.3</v>
      </c>
      <c r="F13" s="20">
        <v>3.8</v>
      </c>
      <c r="G13" s="20">
        <v>4.5</v>
      </c>
      <c r="H13" s="20">
        <v>5.3</v>
      </c>
      <c r="I13" s="20">
        <v>3.9</v>
      </c>
      <c r="J13" s="20">
        <v>3.9</v>
      </c>
      <c r="K13" s="20">
        <v>4</v>
      </c>
      <c r="L13" s="20">
        <v>4</v>
      </c>
      <c r="M13" s="20">
        <v>5.4</v>
      </c>
      <c r="N13" s="20">
        <v>5.2</v>
      </c>
      <c r="O13" s="20">
        <v>5.0999999999999996</v>
      </c>
      <c r="P13" s="20">
        <v>4.9000000000000004</v>
      </c>
      <c r="Q13" s="20">
        <v>5</v>
      </c>
      <c r="R13" s="20">
        <v>4.9000000000000004</v>
      </c>
      <c r="S13" s="20">
        <v>4.5</v>
      </c>
      <c r="T13" s="20">
        <v>3.9</v>
      </c>
      <c r="U13" s="20">
        <v>3.6</v>
      </c>
      <c r="V13" s="5"/>
      <c r="W13" s="20">
        <v>4.04</v>
      </c>
      <c r="X13" s="20">
        <v>3.95</v>
      </c>
      <c r="Y13" s="20">
        <v>5.083333333333333</v>
      </c>
      <c r="Z13" s="20">
        <v>4</v>
      </c>
    </row>
    <row r="14" spans="2:26" ht="12.75" customHeight="1" x14ac:dyDescent="0.2">
      <c r="B14" s="2" t="s">
        <v>8</v>
      </c>
      <c r="C14" s="4" t="s">
        <v>32</v>
      </c>
      <c r="D14" s="20">
        <v>7.5</v>
      </c>
      <c r="E14" s="20">
        <v>8.8000000000000007</v>
      </c>
      <c r="F14" s="20">
        <v>10.1</v>
      </c>
      <c r="G14" s="20">
        <v>9.9</v>
      </c>
      <c r="H14" s="20">
        <v>10.5</v>
      </c>
      <c r="I14" s="20">
        <v>10.8</v>
      </c>
      <c r="J14" s="20">
        <v>9.5</v>
      </c>
      <c r="K14" s="20">
        <v>9.4</v>
      </c>
      <c r="L14" s="20">
        <v>10.199999999999999</v>
      </c>
      <c r="M14" s="20">
        <v>9.8000000000000007</v>
      </c>
      <c r="N14" s="20">
        <v>9.1999999999999993</v>
      </c>
      <c r="O14" s="20">
        <v>9.5</v>
      </c>
      <c r="P14" s="20">
        <v>8.1999999999999993</v>
      </c>
      <c r="Q14" s="20">
        <v>6.9</v>
      </c>
      <c r="R14" s="20">
        <v>6.7</v>
      </c>
      <c r="S14" s="20">
        <v>7.6</v>
      </c>
      <c r="T14" s="20">
        <v>7.3</v>
      </c>
      <c r="U14" s="20">
        <v>7.5</v>
      </c>
      <c r="V14" s="5"/>
      <c r="W14" s="20">
        <v>9.36</v>
      </c>
      <c r="X14" s="20">
        <v>9.9750000000000014</v>
      </c>
      <c r="Y14" s="20">
        <v>8.3833333333333346</v>
      </c>
      <c r="Z14" s="20">
        <v>7.4666666666666659</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119" t="s">
        <v>112</v>
      </c>
      <c r="C16" s="55" t="s">
        <v>96</v>
      </c>
      <c r="D16" s="57">
        <v>10.547014544083497</v>
      </c>
      <c r="E16" s="57">
        <v>10.782010278798058</v>
      </c>
      <c r="F16" s="57">
        <v>11.083535220856554</v>
      </c>
      <c r="G16" s="57">
        <v>11.206222948343562</v>
      </c>
      <c r="H16" s="57">
        <v>10.801909637940277</v>
      </c>
      <c r="I16" s="57">
        <v>10.535550135711308</v>
      </c>
      <c r="J16" s="57">
        <v>9.1088561622219828</v>
      </c>
      <c r="K16" s="57">
        <v>9.2767816937506726</v>
      </c>
      <c r="L16" s="57">
        <v>8.8210152102616206</v>
      </c>
      <c r="M16" s="57">
        <v>9.9214371636614924</v>
      </c>
      <c r="N16" s="57">
        <v>8.078571851925533</v>
      </c>
      <c r="O16" s="57">
        <v>8.3665581968595291</v>
      </c>
      <c r="P16" s="57">
        <v>7.7025052484276104</v>
      </c>
      <c r="Q16" s="57">
        <v>7.6262866336406443</v>
      </c>
      <c r="R16" s="57">
        <v>7.6582212717616374</v>
      </c>
      <c r="S16" s="57">
        <v>8.8304670189481893</v>
      </c>
      <c r="T16" s="57">
        <v>6.0637758305622995</v>
      </c>
      <c r="U16" s="57">
        <v>6.4865482026702264</v>
      </c>
      <c r="V16" s="5"/>
      <c r="W16" s="57">
        <v>10.88413852600439</v>
      </c>
      <c r="X16" s="57">
        <v>9.4355508004863964</v>
      </c>
      <c r="Y16" s="57">
        <v>8.2255967277127429</v>
      </c>
      <c r="Z16" s="57">
        <v>7.1269303507269051</v>
      </c>
    </row>
    <row r="17" spans="2:26" x14ac:dyDescent="0.2">
      <c r="B17" s="24" t="s">
        <v>47</v>
      </c>
      <c r="C17" s="7"/>
      <c r="D17" s="7"/>
      <c r="E17" s="7"/>
      <c r="F17" s="7"/>
      <c r="G17" s="7"/>
      <c r="H17" s="7"/>
      <c r="I17" s="7"/>
      <c r="J17" s="7"/>
      <c r="K17" s="7"/>
      <c r="L17" s="7"/>
      <c r="M17" s="7"/>
      <c r="N17" s="7"/>
      <c r="O17" s="7"/>
      <c r="P17" s="7"/>
      <c r="Q17" s="7"/>
      <c r="R17" s="7"/>
      <c r="S17" s="7"/>
      <c r="T17" s="7"/>
      <c r="U17" s="7"/>
      <c r="W17" s="8"/>
      <c r="X17" s="8"/>
      <c r="Y17" s="8"/>
      <c r="Z17" s="8"/>
    </row>
    <row r="18" spans="2:26" ht="12" customHeight="1" x14ac:dyDescent="0.2">
      <c r="B18" s="24" t="s">
        <v>60</v>
      </c>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2:26" x14ac:dyDescent="0.2">
      <c r="B19" s="24" t="s">
        <v>241</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 t="s">
        <v>59</v>
      </c>
      <c r="W20" s="5"/>
      <c r="X20" s="5"/>
      <c r="Y20" s="5"/>
      <c r="Z20" s="5"/>
    </row>
    <row r="21" spans="2:26" x14ac:dyDescent="0.2">
      <c r="B21" s="24"/>
      <c r="W21" s="5"/>
      <c r="X21" s="5"/>
      <c r="Y21" s="5"/>
      <c r="Z21" s="5"/>
    </row>
    <row r="23" spans="2:26" x14ac:dyDescent="0.2">
      <c r="B23" s="18" t="str">
        <f>+B3</f>
        <v>Tasa de desocupación(1) de mujeres de 15 años y más. América Latina.</v>
      </c>
      <c r="C23" s="7"/>
      <c r="D23" s="7"/>
      <c r="E23" s="7"/>
      <c r="F23" s="7"/>
      <c r="G23" s="7"/>
      <c r="H23" s="7"/>
      <c r="I23" s="7"/>
      <c r="J23" s="7"/>
      <c r="K23" s="7"/>
      <c r="L23" s="7"/>
      <c r="M23" s="7"/>
      <c r="N23" s="7"/>
      <c r="O23" s="7"/>
      <c r="P23" s="7"/>
      <c r="Q23" s="11"/>
    </row>
    <row r="24" spans="2:26" x14ac:dyDescent="0.2">
      <c r="B24" s="19" t="str">
        <f>+B4</f>
        <v>Años 2000-2017.</v>
      </c>
      <c r="Q24" s="13"/>
    </row>
    <row r="25" spans="2:26" x14ac:dyDescent="0.2">
      <c r="B25" s="17" t="str">
        <f>+B5</f>
        <v>En porcentajes.</v>
      </c>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2"/>
      <c r="Q49" s="13"/>
    </row>
    <row r="50" spans="2:17" x14ac:dyDescent="0.2">
      <c r="B50" s="14" t="str">
        <f>+B20</f>
        <v>Fuente: elaboración propia con base en ILOSTAT según encuestas nacionales.</v>
      </c>
      <c r="C50" s="15"/>
      <c r="D50" s="15"/>
      <c r="E50" s="15"/>
      <c r="F50" s="15"/>
      <c r="G50" s="15"/>
      <c r="H50" s="15"/>
      <c r="I50" s="15"/>
      <c r="J50" s="15"/>
      <c r="K50" s="15"/>
      <c r="L50" s="15"/>
      <c r="M50" s="15"/>
      <c r="N50" s="15"/>
      <c r="O50" s="15"/>
      <c r="P50" s="15"/>
      <c r="Q50" s="16"/>
    </row>
  </sheetData>
  <hyperlinks>
    <hyperlink ref="R1" location="INDICE!A1" display="Índice"/>
  </hyperlinks>
  <pageMargins left="0.7" right="0.7" top="0.75" bottom="0.75" header="0.3" footer="0.3"/>
  <pageSetup scale="53"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FFC000"/>
  </sheetPr>
  <dimension ref="B1:AB39"/>
  <sheetViews>
    <sheetView zoomScaleNormal="100" workbookViewId="0">
      <selection activeCell="B3" sqref="B3"/>
    </sheetView>
  </sheetViews>
  <sheetFormatPr baseColWidth="10" defaultRowHeight="12" x14ac:dyDescent="0.2"/>
  <cols>
    <col min="1" max="1" width="1.85546875" style="2" customWidth="1"/>
    <col min="2" max="2" width="22.7109375" style="2" customWidth="1"/>
    <col min="3" max="3" width="5" style="2" customWidth="1"/>
    <col min="4" max="28" width="3.85546875" style="2" customWidth="1"/>
    <col min="29" max="16384" width="11.42578125" style="2"/>
  </cols>
  <sheetData>
    <row r="1" spans="2:28" ht="26.25" x14ac:dyDescent="0.35">
      <c r="B1" s="93" t="s">
        <v>165</v>
      </c>
      <c r="C1" s="89"/>
      <c r="D1" s="90"/>
      <c r="E1" s="54"/>
      <c r="F1" s="54"/>
      <c r="G1" s="54"/>
      <c r="H1" s="54"/>
      <c r="I1" s="54"/>
      <c r="J1" s="54"/>
      <c r="K1" s="54"/>
      <c r="L1" s="54"/>
      <c r="M1" s="54"/>
      <c r="N1" s="54"/>
      <c r="O1" s="54"/>
      <c r="P1" s="54"/>
      <c r="R1" s="105" t="s">
        <v>169</v>
      </c>
    </row>
    <row r="2" spans="2:28" x14ac:dyDescent="0.2">
      <c r="B2" s="3" t="s">
        <v>318</v>
      </c>
    </row>
    <row r="3" spans="2:28" ht="14.25" x14ac:dyDescent="0.2">
      <c r="B3" s="1" t="s">
        <v>138</v>
      </c>
    </row>
    <row r="4" spans="2:28" ht="14.25" x14ac:dyDescent="0.2">
      <c r="B4" s="1" t="s">
        <v>139</v>
      </c>
    </row>
    <row r="5" spans="2:28" x14ac:dyDescent="0.2">
      <c r="B5" s="9" t="s">
        <v>135</v>
      </c>
    </row>
    <row r="6" spans="2:28" x14ac:dyDescent="0.2">
      <c r="B6" s="9"/>
      <c r="D6" s="10"/>
      <c r="E6" s="10"/>
      <c r="F6" s="10"/>
      <c r="G6" s="10"/>
      <c r="H6" s="10"/>
      <c r="I6" s="10"/>
      <c r="J6" s="10"/>
      <c r="K6" s="10"/>
      <c r="L6" s="10"/>
      <c r="M6" s="10"/>
      <c r="N6" s="10"/>
      <c r="O6" s="10"/>
      <c r="P6" s="10"/>
      <c r="Q6" s="10"/>
      <c r="R6" s="10"/>
      <c r="S6" s="10"/>
      <c r="T6" s="10"/>
      <c r="U6" s="10"/>
      <c r="V6" s="10"/>
      <c r="W6" s="10"/>
      <c r="X6" s="10"/>
      <c r="Y6" s="10"/>
      <c r="Z6" s="10"/>
      <c r="AA6" s="10"/>
      <c r="AB6" s="10"/>
    </row>
    <row r="7" spans="2:28" ht="12.75" customHeight="1" x14ac:dyDescent="0.2">
      <c r="B7" s="128"/>
      <c r="C7" s="128"/>
      <c r="D7" s="150">
        <v>2000</v>
      </c>
      <c r="E7" s="150"/>
      <c r="F7" s="150"/>
      <c r="G7" s="150"/>
      <c r="H7" s="150"/>
      <c r="I7" s="150">
        <v>2005</v>
      </c>
      <c r="J7" s="150"/>
      <c r="K7" s="150"/>
      <c r="L7" s="150"/>
      <c r="M7" s="150"/>
      <c r="N7" s="150">
        <v>2009</v>
      </c>
      <c r="O7" s="150"/>
      <c r="P7" s="150"/>
      <c r="Q7" s="150"/>
      <c r="R7" s="150"/>
      <c r="S7" s="150">
        <v>2015</v>
      </c>
      <c r="T7" s="150"/>
      <c r="U7" s="150"/>
      <c r="V7" s="150"/>
      <c r="W7" s="150"/>
      <c r="X7" s="150">
        <v>2017</v>
      </c>
      <c r="Y7" s="150"/>
      <c r="Z7" s="150"/>
      <c r="AA7" s="150"/>
      <c r="AB7" s="150"/>
    </row>
    <row r="8" spans="2:28" ht="12.75" customHeight="1" x14ac:dyDescent="0.2">
      <c r="B8" s="123"/>
      <c r="C8" s="123"/>
      <c r="D8" s="130" t="s">
        <v>131</v>
      </c>
      <c r="E8" s="130" t="s">
        <v>132</v>
      </c>
      <c r="F8" s="130" t="s">
        <v>133</v>
      </c>
      <c r="G8" s="130" t="s">
        <v>136</v>
      </c>
      <c r="H8" s="130" t="s">
        <v>134</v>
      </c>
      <c r="I8" s="130" t="s">
        <v>131</v>
      </c>
      <c r="J8" s="130" t="s">
        <v>132</v>
      </c>
      <c r="K8" s="130" t="s">
        <v>133</v>
      </c>
      <c r="L8" s="130" t="s">
        <v>136</v>
      </c>
      <c r="M8" s="130" t="s">
        <v>134</v>
      </c>
      <c r="N8" s="130" t="s">
        <v>131</v>
      </c>
      <c r="O8" s="130" t="s">
        <v>132</v>
      </c>
      <c r="P8" s="130" t="s">
        <v>133</v>
      </c>
      <c r="Q8" s="130" t="s">
        <v>136</v>
      </c>
      <c r="R8" s="130" t="s">
        <v>134</v>
      </c>
      <c r="S8" s="130" t="s">
        <v>131</v>
      </c>
      <c r="T8" s="130" t="s">
        <v>132</v>
      </c>
      <c r="U8" s="130" t="s">
        <v>133</v>
      </c>
      <c r="V8" s="130" t="s">
        <v>136</v>
      </c>
      <c r="W8" s="130" t="s">
        <v>134</v>
      </c>
      <c r="X8" s="130" t="s">
        <v>131</v>
      </c>
      <c r="Y8" s="130" t="s">
        <v>132</v>
      </c>
      <c r="Z8" s="130" t="s">
        <v>133</v>
      </c>
      <c r="AA8" s="130" t="s">
        <v>136</v>
      </c>
      <c r="AB8" s="130" t="s">
        <v>134</v>
      </c>
    </row>
    <row r="9" spans="2:28" ht="12.75" customHeight="1" x14ac:dyDescent="0.2">
      <c r="B9" s="2" t="s">
        <v>1</v>
      </c>
      <c r="C9" s="4" t="s">
        <v>19</v>
      </c>
      <c r="D9" s="72">
        <v>2.8</v>
      </c>
      <c r="E9" s="5">
        <v>15.4</v>
      </c>
      <c r="F9" s="5">
        <v>18.2</v>
      </c>
      <c r="G9" s="5">
        <v>6.5</v>
      </c>
      <c r="H9" s="5">
        <v>42.8</v>
      </c>
      <c r="I9" s="72">
        <v>2.8</v>
      </c>
      <c r="J9" s="5">
        <v>14.2</v>
      </c>
      <c r="K9" s="5">
        <v>17.8</v>
      </c>
      <c r="L9" s="5">
        <v>6.7</v>
      </c>
      <c r="M9" s="5">
        <v>41.4</v>
      </c>
      <c r="N9" s="72">
        <v>3.1</v>
      </c>
      <c r="O9" s="5">
        <v>15.1</v>
      </c>
      <c r="P9" s="5">
        <v>16.8</v>
      </c>
      <c r="Q9" s="5">
        <v>6.4</v>
      </c>
      <c r="R9" s="5">
        <v>41.5</v>
      </c>
      <c r="S9" s="72">
        <v>2.6</v>
      </c>
      <c r="T9" s="5">
        <v>13.9</v>
      </c>
      <c r="U9" s="5">
        <v>16.899999999999999</v>
      </c>
      <c r="V9" s="5">
        <v>5.4</v>
      </c>
      <c r="W9" s="5">
        <v>38.799999999999997</v>
      </c>
      <c r="X9" s="72">
        <v>2.6</v>
      </c>
      <c r="Y9" s="5">
        <v>12.8</v>
      </c>
      <c r="Z9" s="5">
        <v>18.7</v>
      </c>
      <c r="AA9" s="5">
        <v>5.5</v>
      </c>
      <c r="AB9" s="73">
        <v>39.5</v>
      </c>
    </row>
    <row r="10" spans="2:28" ht="12.75" customHeight="1" x14ac:dyDescent="0.2">
      <c r="B10" s="2" t="s">
        <v>6</v>
      </c>
      <c r="C10" s="4" t="s">
        <v>20</v>
      </c>
      <c r="D10" s="72">
        <v>3.4</v>
      </c>
      <c r="E10" s="5">
        <v>13.9</v>
      </c>
      <c r="F10" s="5">
        <v>44.3</v>
      </c>
      <c r="G10" s="5">
        <v>3.7</v>
      </c>
      <c r="H10" s="5">
        <v>65.3</v>
      </c>
      <c r="I10" s="72">
        <v>5.4</v>
      </c>
      <c r="J10" s="5">
        <v>15.2</v>
      </c>
      <c r="K10" s="5">
        <v>35.5</v>
      </c>
      <c r="L10" s="5">
        <v>5.3</v>
      </c>
      <c r="M10" s="5">
        <v>61.4</v>
      </c>
      <c r="N10" s="72">
        <v>4.7</v>
      </c>
      <c r="O10" s="5">
        <v>14.3</v>
      </c>
      <c r="P10" s="5">
        <v>35.700000000000003</v>
      </c>
      <c r="Q10" s="5">
        <v>3.7</v>
      </c>
      <c r="R10" s="5">
        <v>58.4</v>
      </c>
      <c r="S10" s="72">
        <v>3.8</v>
      </c>
      <c r="T10" s="5">
        <v>16.2</v>
      </c>
      <c r="U10" s="5">
        <v>41.7</v>
      </c>
      <c r="V10" s="5">
        <v>2</v>
      </c>
      <c r="W10" s="5">
        <v>63.6</v>
      </c>
      <c r="X10" s="72">
        <v>3.7</v>
      </c>
      <c r="Y10" s="5">
        <v>14.4</v>
      </c>
      <c r="Z10" s="5">
        <v>42.4</v>
      </c>
      <c r="AA10" s="5">
        <v>3</v>
      </c>
      <c r="AB10" s="73">
        <v>63.5</v>
      </c>
    </row>
    <row r="11" spans="2:28" ht="12.75" customHeight="1" x14ac:dyDescent="0.2">
      <c r="B11" s="2" t="s">
        <v>2</v>
      </c>
      <c r="C11" s="4" t="s">
        <v>21</v>
      </c>
      <c r="D11" s="72">
        <v>2.2999999999999998</v>
      </c>
      <c r="E11" s="5">
        <v>10.6</v>
      </c>
      <c r="F11" s="5">
        <v>23</v>
      </c>
      <c r="G11" s="5">
        <v>8.6</v>
      </c>
      <c r="H11" s="5">
        <v>44.4</v>
      </c>
      <c r="I11" s="72">
        <v>2.2000000000000002</v>
      </c>
      <c r="J11" s="5">
        <v>10.199999999999999</v>
      </c>
      <c r="K11" s="5">
        <v>22.1</v>
      </c>
      <c r="L11" s="5">
        <v>8.5</v>
      </c>
      <c r="M11" s="5">
        <v>43.1</v>
      </c>
      <c r="N11" s="72">
        <v>2.4</v>
      </c>
      <c r="O11" s="5">
        <v>10.3</v>
      </c>
      <c r="P11" s="5">
        <v>19.8</v>
      </c>
      <c r="Q11" s="5">
        <v>8.4</v>
      </c>
      <c r="R11" s="5">
        <v>40.9</v>
      </c>
      <c r="S11" s="72">
        <v>1.9</v>
      </c>
      <c r="T11" s="5">
        <v>10</v>
      </c>
      <c r="U11" s="5">
        <v>19.899999999999999</v>
      </c>
      <c r="V11" s="5">
        <v>7</v>
      </c>
      <c r="W11" s="5">
        <v>38.700000000000003</v>
      </c>
      <c r="X11" s="72">
        <v>2.9</v>
      </c>
      <c r="Y11" s="5">
        <v>10.6</v>
      </c>
      <c r="Z11" s="5">
        <v>20.8</v>
      </c>
      <c r="AA11" s="5">
        <v>6.8</v>
      </c>
      <c r="AB11" s="73">
        <v>41.1</v>
      </c>
    </row>
    <row r="12" spans="2:28" ht="12.75" customHeight="1" x14ac:dyDescent="0.2">
      <c r="B12" s="2" t="s">
        <v>4</v>
      </c>
      <c r="C12" s="4" t="s">
        <v>22</v>
      </c>
      <c r="D12" s="72">
        <v>2.4</v>
      </c>
      <c r="E12" s="5">
        <v>7.9</v>
      </c>
      <c r="F12" s="5">
        <v>14.9</v>
      </c>
      <c r="G12" s="5">
        <v>6.5</v>
      </c>
      <c r="H12" s="5">
        <v>31.7</v>
      </c>
      <c r="I12" s="72">
        <v>1.7</v>
      </c>
      <c r="J12" s="5">
        <v>7.2</v>
      </c>
      <c r="K12" s="5">
        <v>16.100000000000001</v>
      </c>
      <c r="L12" s="5">
        <v>5.8</v>
      </c>
      <c r="M12" s="5">
        <v>30.9</v>
      </c>
      <c r="N12" s="72">
        <v>1.1000000000000001</v>
      </c>
      <c r="O12" s="5">
        <v>7.1</v>
      </c>
      <c r="P12" s="5">
        <v>17.2</v>
      </c>
      <c r="Q12" s="5">
        <v>5</v>
      </c>
      <c r="R12" s="5">
        <v>30.4</v>
      </c>
      <c r="S12" s="72">
        <v>1.4</v>
      </c>
      <c r="T12" s="5">
        <v>7.7</v>
      </c>
      <c r="U12" s="5">
        <v>13.9</v>
      </c>
      <c r="V12" s="5">
        <v>3.7</v>
      </c>
      <c r="W12" s="5">
        <v>26.8</v>
      </c>
      <c r="X12" s="72">
        <v>1.3</v>
      </c>
      <c r="Y12" s="5">
        <v>7.5</v>
      </c>
      <c r="Z12" s="5">
        <v>15.7</v>
      </c>
      <c r="AA12" s="5">
        <v>3.6</v>
      </c>
      <c r="AB12" s="73">
        <v>28.1</v>
      </c>
    </row>
    <row r="13" spans="2:28" ht="12.75" customHeight="1" x14ac:dyDescent="0.2">
      <c r="B13" s="2" t="s">
        <v>7</v>
      </c>
      <c r="C13" s="4" t="s">
        <v>23</v>
      </c>
      <c r="D13" s="72">
        <v>3.9</v>
      </c>
      <c r="E13" s="5">
        <v>11.5</v>
      </c>
      <c r="F13" s="5">
        <v>39.200000000000003</v>
      </c>
      <c r="G13" s="5">
        <v>4</v>
      </c>
      <c r="H13" s="5">
        <v>58.6</v>
      </c>
      <c r="I13" s="72">
        <v>3.9</v>
      </c>
      <c r="J13" s="5">
        <v>11.5</v>
      </c>
      <c r="K13" s="5">
        <v>39.200000000000003</v>
      </c>
      <c r="L13" s="5">
        <v>4</v>
      </c>
      <c r="M13" s="5">
        <v>58.6</v>
      </c>
      <c r="N13" s="72">
        <v>4.0999999999999996</v>
      </c>
      <c r="O13" s="5">
        <v>11.2</v>
      </c>
      <c r="P13" s="5">
        <v>40.4</v>
      </c>
      <c r="Q13" s="5">
        <v>4.2</v>
      </c>
      <c r="R13" s="5">
        <v>59.9</v>
      </c>
      <c r="S13" s="72">
        <v>3.5</v>
      </c>
      <c r="T13" s="5">
        <v>10.7</v>
      </c>
      <c r="U13" s="5">
        <v>38.200000000000003</v>
      </c>
      <c r="V13" s="5">
        <v>3.6</v>
      </c>
      <c r="W13" s="5">
        <v>56.1</v>
      </c>
      <c r="X13" s="72">
        <v>3.4</v>
      </c>
      <c r="Y13" s="5">
        <v>10.5</v>
      </c>
      <c r="Z13" s="5">
        <v>38.200000000000003</v>
      </c>
      <c r="AA13" s="5">
        <v>3.3</v>
      </c>
      <c r="AB13" s="73">
        <v>55.5</v>
      </c>
    </row>
    <row r="14" spans="2:28" ht="12.75" customHeight="1" x14ac:dyDescent="0.2">
      <c r="B14" s="2" t="s">
        <v>5</v>
      </c>
      <c r="C14" s="4" t="s">
        <v>31</v>
      </c>
      <c r="D14" s="72">
        <v>3.2</v>
      </c>
      <c r="E14" s="5">
        <v>19.100000000000001</v>
      </c>
      <c r="F14" s="5">
        <v>23.6</v>
      </c>
      <c r="G14" s="5">
        <v>4.0999999999999996</v>
      </c>
      <c r="H14" s="5">
        <v>50</v>
      </c>
      <c r="I14" s="72">
        <v>3</v>
      </c>
      <c r="J14" s="5">
        <v>19.899999999999999</v>
      </c>
      <c r="K14" s="5">
        <v>23.1</v>
      </c>
      <c r="L14" s="5">
        <v>3.6</v>
      </c>
      <c r="M14" s="5">
        <v>49.6</v>
      </c>
      <c r="N14" s="72">
        <v>6.7</v>
      </c>
      <c r="O14" s="5">
        <v>22.7</v>
      </c>
      <c r="P14" s="5">
        <v>12.5</v>
      </c>
      <c r="Q14" s="5">
        <v>4</v>
      </c>
      <c r="R14" s="5">
        <v>45.9</v>
      </c>
      <c r="S14" s="72">
        <v>5.4</v>
      </c>
      <c r="T14" s="5">
        <v>22.6</v>
      </c>
      <c r="U14" s="5">
        <v>13.4</v>
      </c>
      <c r="V14" s="5">
        <v>3.9</v>
      </c>
      <c r="W14" s="5">
        <v>45.3</v>
      </c>
      <c r="X14" s="72">
        <v>5.8</v>
      </c>
      <c r="Y14" s="5">
        <v>22.4</v>
      </c>
      <c r="Z14" s="5">
        <v>13.6</v>
      </c>
      <c r="AA14" s="5">
        <v>4.0999999999999996</v>
      </c>
      <c r="AB14" s="73">
        <v>45.8</v>
      </c>
    </row>
    <row r="15" spans="2:28" ht="12.75" customHeight="1" x14ac:dyDescent="0.2">
      <c r="B15" s="2" t="s">
        <v>8</v>
      </c>
      <c r="C15" s="4" t="s">
        <v>32</v>
      </c>
      <c r="D15" s="72">
        <v>4.2</v>
      </c>
      <c r="E15" s="5">
        <v>13.9</v>
      </c>
      <c r="F15" s="5">
        <v>39</v>
      </c>
      <c r="G15" s="5">
        <v>4.9000000000000004</v>
      </c>
      <c r="H15" s="5">
        <v>62.1</v>
      </c>
      <c r="I15" s="72">
        <v>4.9000000000000004</v>
      </c>
      <c r="J15" s="5">
        <v>12.6</v>
      </c>
      <c r="K15" s="5">
        <v>40.1</v>
      </c>
      <c r="L15" s="5">
        <v>4.9000000000000004</v>
      </c>
      <c r="M15" s="5">
        <v>62.5</v>
      </c>
      <c r="N15" s="72">
        <v>4.9000000000000004</v>
      </c>
      <c r="O15" s="5">
        <v>12.1</v>
      </c>
      <c r="P15" s="5">
        <v>37.200000000000003</v>
      </c>
      <c r="Q15" s="5">
        <v>4.2</v>
      </c>
      <c r="R15" s="5">
        <v>58.4</v>
      </c>
      <c r="S15" s="72">
        <v>3.9</v>
      </c>
      <c r="T15" s="5">
        <v>14</v>
      </c>
      <c r="U15" s="5">
        <v>36.6</v>
      </c>
      <c r="V15" s="5">
        <v>3.2</v>
      </c>
      <c r="W15" s="5">
        <v>57.7</v>
      </c>
      <c r="X15" s="72">
        <v>3.8</v>
      </c>
      <c r="Y15" s="5">
        <v>14.2</v>
      </c>
      <c r="Z15" s="5">
        <v>38</v>
      </c>
      <c r="AA15" s="5">
        <v>3</v>
      </c>
      <c r="AB15" s="73">
        <v>59.1</v>
      </c>
    </row>
    <row r="16" spans="2:28" ht="12.75" customHeight="1" x14ac:dyDescent="0.2">
      <c r="C16" s="4"/>
      <c r="D16" s="72"/>
      <c r="E16" s="5"/>
      <c r="F16" s="5"/>
      <c r="G16" s="5"/>
      <c r="H16" s="5"/>
      <c r="I16" s="72"/>
      <c r="J16" s="5"/>
      <c r="K16" s="5"/>
      <c r="L16" s="5"/>
      <c r="M16" s="5"/>
      <c r="N16" s="72"/>
      <c r="O16" s="5"/>
      <c r="P16" s="5"/>
      <c r="Q16" s="5"/>
      <c r="R16" s="5"/>
      <c r="S16" s="72"/>
      <c r="T16" s="5"/>
      <c r="U16" s="5"/>
      <c r="V16" s="5"/>
      <c r="W16" s="5"/>
      <c r="X16" s="72"/>
      <c r="Y16" s="5"/>
      <c r="Z16" s="5"/>
      <c r="AA16" s="5"/>
      <c r="AB16" s="73"/>
    </row>
    <row r="17" spans="2:28" ht="12.75" customHeight="1" x14ac:dyDescent="0.2">
      <c r="B17" s="3" t="s">
        <v>100</v>
      </c>
      <c r="C17" s="55" t="s">
        <v>96</v>
      </c>
      <c r="D17" s="74">
        <v>2.2000000000000002</v>
      </c>
      <c r="E17" s="56">
        <v>12.9</v>
      </c>
      <c r="F17" s="56">
        <v>26.3</v>
      </c>
      <c r="G17" s="56">
        <v>6.1</v>
      </c>
      <c r="H17" s="56">
        <v>46.6</v>
      </c>
      <c r="I17" s="74">
        <v>2.8</v>
      </c>
      <c r="J17" s="56">
        <v>13.3</v>
      </c>
      <c r="K17" s="56">
        <v>25.1</v>
      </c>
      <c r="L17" s="56">
        <v>6.2</v>
      </c>
      <c r="M17" s="56">
        <v>46.5</v>
      </c>
      <c r="N17" s="74">
        <v>3.1</v>
      </c>
      <c r="O17" s="56">
        <v>13.2</v>
      </c>
      <c r="P17" s="56">
        <v>23.7</v>
      </c>
      <c r="Q17" s="56">
        <v>6</v>
      </c>
      <c r="R17" s="56">
        <v>45.9</v>
      </c>
      <c r="S17" s="74">
        <v>3.1</v>
      </c>
      <c r="T17" s="56">
        <v>13.4</v>
      </c>
      <c r="U17" s="56">
        <v>23.1</v>
      </c>
      <c r="V17" s="56">
        <v>5</v>
      </c>
      <c r="W17" s="56">
        <v>44.5</v>
      </c>
      <c r="X17" s="74">
        <v>3.6</v>
      </c>
      <c r="Y17" s="56">
        <v>13.7</v>
      </c>
      <c r="Z17" s="56">
        <v>23.8</v>
      </c>
      <c r="AA17" s="56">
        <v>4.9000000000000004</v>
      </c>
      <c r="AB17" s="75">
        <v>45.9</v>
      </c>
    </row>
    <row r="18" spans="2:28" x14ac:dyDescent="0.2">
      <c r="B18" s="7" t="s">
        <v>47</v>
      </c>
      <c r="C18" s="7"/>
      <c r="D18" s="7"/>
      <c r="E18" s="7"/>
      <c r="F18" s="7"/>
      <c r="G18" s="7"/>
      <c r="H18" s="7"/>
      <c r="I18" s="7"/>
      <c r="J18" s="7"/>
      <c r="K18" s="7"/>
      <c r="L18" s="7"/>
      <c r="M18" s="7"/>
      <c r="N18" s="7"/>
      <c r="O18" s="7"/>
      <c r="P18" s="7"/>
      <c r="Q18" s="7"/>
      <c r="R18" s="7"/>
      <c r="S18" s="7"/>
      <c r="T18" s="7"/>
      <c r="U18" s="7"/>
      <c r="V18" s="7"/>
      <c r="W18" s="7"/>
      <c r="X18" s="7"/>
      <c r="Y18" s="7"/>
      <c r="Z18" s="7"/>
      <c r="AA18" s="7"/>
      <c r="AB18" s="7"/>
    </row>
    <row r="19" spans="2:28" ht="36" customHeight="1" x14ac:dyDescent="0.2">
      <c r="B19" s="149" t="s">
        <v>137</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row>
    <row r="20" spans="2:28" x14ac:dyDescent="0.2">
      <c r="B20" s="76" t="s">
        <v>249</v>
      </c>
    </row>
    <row r="21" spans="2:28" x14ac:dyDescent="0.2">
      <c r="B21" s="2" t="s">
        <v>51</v>
      </c>
    </row>
    <row r="22" spans="2:28" x14ac:dyDescent="0.2">
      <c r="B22" s="2" t="s">
        <v>57</v>
      </c>
    </row>
    <row r="26" spans="2:28" x14ac:dyDescent="0.2">
      <c r="D26" s="23"/>
      <c r="F26" s="23"/>
      <c r="H26" s="23"/>
      <c r="J26" s="23"/>
      <c r="L26" s="23"/>
    </row>
    <row r="27" spans="2:28" x14ac:dyDescent="0.2">
      <c r="D27" s="23"/>
      <c r="F27" s="23"/>
      <c r="H27" s="23"/>
      <c r="J27" s="23"/>
      <c r="L27" s="23"/>
    </row>
    <row r="28" spans="2:28" x14ac:dyDescent="0.2">
      <c r="D28" s="23"/>
      <c r="F28" s="23"/>
      <c r="H28" s="23"/>
      <c r="J28" s="23"/>
      <c r="L28" s="23"/>
    </row>
    <row r="37" spans="4:4" x14ac:dyDescent="0.2">
      <c r="D37" s="23"/>
    </row>
    <row r="38" spans="4:4" x14ac:dyDescent="0.2">
      <c r="D38" s="23"/>
    </row>
    <row r="39" spans="4:4" x14ac:dyDescent="0.2">
      <c r="D39" s="23"/>
    </row>
  </sheetData>
  <mergeCells count="6">
    <mergeCell ref="B19:AB19"/>
    <mergeCell ref="D7:H7"/>
    <mergeCell ref="I7:M7"/>
    <mergeCell ref="N7:R7"/>
    <mergeCell ref="S7:W7"/>
    <mergeCell ref="X7:AB7"/>
  </mergeCells>
  <hyperlinks>
    <hyperlink ref="R1" location="INDICE!A1" display="Índice"/>
  </hyperlinks>
  <pageMargins left="0.7" right="0.7" top="0.75" bottom="0.75" header="0.3" footer="0.3"/>
  <pageSetup scale="71" orientation="landscape" horizontalDpi="4294967295" verticalDpi="4294967295"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FFC000"/>
  </sheetPr>
  <dimension ref="B1:Z50"/>
  <sheetViews>
    <sheetView zoomScaleNormal="100" workbookViewId="0">
      <selection activeCell="B3" sqref="B3"/>
    </sheetView>
  </sheetViews>
  <sheetFormatPr baseColWidth="10" defaultRowHeight="12" x14ac:dyDescent="0.2"/>
  <cols>
    <col min="1" max="1" width="1.85546875" style="2" customWidth="1"/>
    <col min="2" max="2" width="22.7109375" style="2" customWidth="1"/>
    <col min="3" max="3" width="5" style="2" customWidth="1"/>
    <col min="4" max="21" width="8.85546875" style="2" customWidth="1"/>
    <col min="22" max="22" width="1.5703125" style="2" customWidth="1"/>
    <col min="23" max="26" width="9.85546875" style="2" customWidth="1"/>
    <col min="27" max="16384" width="11.42578125" style="2"/>
  </cols>
  <sheetData>
    <row r="1" spans="2:26" ht="26.25" x14ac:dyDescent="0.35">
      <c r="B1" s="93" t="s">
        <v>165</v>
      </c>
      <c r="C1" s="89"/>
      <c r="D1" s="90"/>
      <c r="E1" s="54"/>
      <c r="F1" s="54"/>
      <c r="G1" s="54"/>
      <c r="H1" s="54"/>
      <c r="I1" s="54"/>
      <c r="J1" s="54"/>
      <c r="K1" s="54"/>
      <c r="L1" s="54"/>
      <c r="M1" s="54"/>
      <c r="N1" s="54"/>
      <c r="O1" s="54"/>
      <c r="P1" s="54"/>
      <c r="R1" s="105" t="s">
        <v>169</v>
      </c>
    </row>
    <row r="2" spans="2:26" x14ac:dyDescent="0.2">
      <c r="B2" s="3" t="s">
        <v>309</v>
      </c>
    </row>
    <row r="3" spans="2:26" x14ac:dyDescent="0.2">
      <c r="B3" s="1" t="s">
        <v>140</v>
      </c>
    </row>
    <row r="4" spans="2:26" x14ac:dyDescent="0.2">
      <c r="B4" s="1" t="s">
        <v>123</v>
      </c>
    </row>
    <row r="5" spans="2:26" x14ac:dyDescent="0.2">
      <c r="B5" s="9" t="s">
        <v>44</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56.1</v>
      </c>
      <c r="E8" s="20">
        <v>56.6</v>
      </c>
      <c r="F8" s="20">
        <v>60</v>
      </c>
      <c r="G8" s="28" t="s">
        <v>70</v>
      </c>
      <c r="H8" s="20">
        <v>59.3</v>
      </c>
      <c r="I8" s="20">
        <v>57.4</v>
      </c>
      <c r="J8" s="20">
        <v>54.7</v>
      </c>
      <c r="K8" s="28" t="s">
        <v>70</v>
      </c>
      <c r="L8" s="28" t="s">
        <v>70</v>
      </c>
      <c r="M8" s="20">
        <v>49.1</v>
      </c>
      <c r="N8" s="20">
        <v>48</v>
      </c>
      <c r="O8" s="20">
        <v>47.2</v>
      </c>
      <c r="P8" s="20">
        <v>47.2</v>
      </c>
      <c r="Q8" s="20">
        <v>47</v>
      </c>
      <c r="R8" s="20">
        <v>46.8</v>
      </c>
      <c r="S8" s="28" t="s">
        <v>70</v>
      </c>
      <c r="T8" s="28" t="s">
        <v>70</v>
      </c>
      <c r="U8" s="28" t="s">
        <v>70</v>
      </c>
      <c r="V8" s="5"/>
      <c r="W8" s="20">
        <v>58</v>
      </c>
      <c r="X8" s="20">
        <v>56.05</v>
      </c>
      <c r="Y8" s="20">
        <v>47.550000000000004</v>
      </c>
      <c r="Z8" s="20"/>
    </row>
    <row r="9" spans="2:26" ht="12.75" customHeight="1" x14ac:dyDescent="0.2">
      <c r="B9" s="2" t="s">
        <v>6</v>
      </c>
      <c r="C9" s="4" t="s">
        <v>20</v>
      </c>
      <c r="D9" s="20">
        <v>87.7</v>
      </c>
      <c r="E9" s="20">
        <v>88.2</v>
      </c>
      <c r="F9" s="20">
        <v>90.3</v>
      </c>
      <c r="G9" s="28" t="s">
        <v>70</v>
      </c>
      <c r="H9" s="20">
        <v>89.1</v>
      </c>
      <c r="I9" s="28" t="s">
        <v>70</v>
      </c>
      <c r="J9" s="28" t="s">
        <v>70</v>
      </c>
      <c r="K9" s="20">
        <v>86.3</v>
      </c>
      <c r="L9" s="28" t="s">
        <v>70</v>
      </c>
      <c r="M9" s="20">
        <v>85.3</v>
      </c>
      <c r="N9" s="28" t="s">
        <v>70</v>
      </c>
      <c r="O9" s="20">
        <v>82.6</v>
      </c>
      <c r="P9" s="28" t="s">
        <v>70</v>
      </c>
      <c r="Q9" s="20">
        <v>79</v>
      </c>
      <c r="R9" s="28" t="s">
        <v>70</v>
      </c>
      <c r="S9" s="28" t="s">
        <v>70</v>
      </c>
      <c r="T9" s="28" t="s">
        <v>70</v>
      </c>
      <c r="U9" s="28" t="s">
        <v>70</v>
      </c>
      <c r="V9" s="20"/>
      <c r="W9" s="20">
        <v>88.824999999999989</v>
      </c>
      <c r="X9" s="20">
        <v>86.3</v>
      </c>
      <c r="Y9" s="20">
        <v>82.3</v>
      </c>
      <c r="Z9" s="20"/>
    </row>
    <row r="10" spans="2:26" ht="12.75" customHeight="1" x14ac:dyDescent="0.2">
      <c r="B10" s="2" t="s">
        <v>2</v>
      </c>
      <c r="C10" s="4" t="s">
        <v>21</v>
      </c>
      <c r="D10" s="28" t="s">
        <v>70</v>
      </c>
      <c r="E10" s="20">
        <v>45.9</v>
      </c>
      <c r="F10" s="20">
        <v>46.7</v>
      </c>
      <c r="G10" s="20">
        <v>45.7</v>
      </c>
      <c r="H10" s="20">
        <v>45.1</v>
      </c>
      <c r="I10" s="20">
        <v>44.2</v>
      </c>
      <c r="J10" s="20">
        <v>43.3</v>
      </c>
      <c r="K10" s="20">
        <v>41.6</v>
      </c>
      <c r="L10" s="20">
        <v>40.700000000000003</v>
      </c>
      <c r="M10" s="20">
        <v>39.299999999999997</v>
      </c>
      <c r="N10" s="28" t="s">
        <v>70</v>
      </c>
      <c r="O10" s="20">
        <v>34.200000000000003</v>
      </c>
      <c r="P10" s="20">
        <v>33.400000000000006</v>
      </c>
      <c r="Q10" s="20">
        <v>32.099999999999994</v>
      </c>
      <c r="R10" s="20">
        <v>32.299999999999997</v>
      </c>
      <c r="S10" s="28" t="s">
        <v>70</v>
      </c>
      <c r="T10" s="28" t="s">
        <v>70</v>
      </c>
      <c r="U10" s="28" t="s">
        <v>70</v>
      </c>
      <c r="V10" s="5"/>
      <c r="W10" s="20">
        <v>45.85</v>
      </c>
      <c r="X10" s="20">
        <v>42.45</v>
      </c>
      <c r="Y10" s="20">
        <v>34.260000000000005</v>
      </c>
      <c r="Z10" s="20"/>
    </row>
    <row r="11" spans="2:26" ht="12.75" customHeight="1" x14ac:dyDescent="0.2">
      <c r="B11" s="2" t="s">
        <v>4</v>
      </c>
      <c r="C11" s="4" t="s">
        <v>22</v>
      </c>
      <c r="D11" s="20">
        <v>34</v>
      </c>
      <c r="E11" s="28" t="s">
        <v>70</v>
      </c>
      <c r="F11" s="28" t="s">
        <v>70</v>
      </c>
      <c r="G11" s="20">
        <v>34.799999999999997</v>
      </c>
      <c r="H11" s="28" t="s">
        <v>70</v>
      </c>
      <c r="I11" s="28" t="s">
        <v>70</v>
      </c>
      <c r="J11" s="20">
        <v>33.5</v>
      </c>
      <c r="K11" s="28" t="s">
        <v>70</v>
      </c>
      <c r="L11" s="28" t="s">
        <v>70</v>
      </c>
      <c r="M11" s="20">
        <v>35.599999999999994</v>
      </c>
      <c r="N11" s="28" t="s">
        <v>70</v>
      </c>
      <c r="O11" s="20">
        <v>30.099999999999994</v>
      </c>
      <c r="P11" s="28" t="s">
        <v>70</v>
      </c>
      <c r="Q11" s="20">
        <v>29.099999999999994</v>
      </c>
      <c r="R11" s="28" t="s">
        <v>70</v>
      </c>
      <c r="S11" s="28" t="s">
        <v>70</v>
      </c>
      <c r="T11" s="28" t="s">
        <v>70</v>
      </c>
      <c r="U11" s="28" t="s">
        <v>70</v>
      </c>
      <c r="V11" s="5"/>
      <c r="W11" s="20">
        <v>34.4</v>
      </c>
      <c r="X11" s="20">
        <v>33.5</v>
      </c>
      <c r="Y11" s="20">
        <v>31.599999999999994</v>
      </c>
      <c r="Z11" s="20"/>
    </row>
    <row r="12" spans="2:26" ht="12.75" customHeight="1" x14ac:dyDescent="0.2">
      <c r="B12" s="2" t="s">
        <v>7</v>
      </c>
      <c r="C12" s="4" t="s">
        <v>23</v>
      </c>
      <c r="D12" s="28" t="s">
        <v>70</v>
      </c>
      <c r="E12" s="28" t="s">
        <v>70</v>
      </c>
      <c r="F12" s="28" t="s">
        <v>70</v>
      </c>
      <c r="G12" s="28" t="s">
        <v>70</v>
      </c>
      <c r="H12" s="28" t="s">
        <v>70</v>
      </c>
      <c r="I12" s="28" t="s">
        <v>70</v>
      </c>
      <c r="J12" s="28" t="s">
        <v>70</v>
      </c>
      <c r="K12" s="28" t="s">
        <v>70</v>
      </c>
      <c r="L12" s="20">
        <v>63.3</v>
      </c>
      <c r="M12" s="20">
        <v>63.9</v>
      </c>
      <c r="N12" s="20">
        <v>64.099999999999994</v>
      </c>
      <c r="O12" s="20">
        <v>63.9</v>
      </c>
      <c r="P12" s="20">
        <v>62.7</v>
      </c>
      <c r="Q12" s="20">
        <v>61.1</v>
      </c>
      <c r="R12" s="20">
        <v>59.2</v>
      </c>
      <c r="S12" s="28" t="s">
        <v>70</v>
      </c>
      <c r="T12" s="28" t="s">
        <v>70</v>
      </c>
      <c r="U12" s="28" t="s">
        <v>70</v>
      </c>
      <c r="V12" s="5"/>
      <c r="W12" s="20"/>
      <c r="X12" s="20">
        <v>63.3</v>
      </c>
      <c r="Y12" s="20">
        <v>62.483333333333341</v>
      </c>
      <c r="Z12" s="20"/>
    </row>
    <row r="13" spans="2:26" ht="12.75" customHeight="1" x14ac:dyDescent="0.2">
      <c r="B13" s="2" t="s">
        <v>5</v>
      </c>
      <c r="C13" s="4" t="s">
        <v>31</v>
      </c>
      <c r="D13" s="20">
        <v>59.5</v>
      </c>
      <c r="E13" s="28" t="s">
        <v>70</v>
      </c>
      <c r="F13" s="20">
        <v>63.6</v>
      </c>
      <c r="G13" s="28" t="s">
        <v>70</v>
      </c>
      <c r="H13" s="20">
        <v>64.400000000000006</v>
      </c>
      <c r="I13" s="20">
        <v>64.900000000000006</v>
      </c>
      <c r="J13" s="20">
        <v>63.1</v>
      </c>
      <c r="K13" s="20" t="s">
        <v>113</v>
      </c>
      <c r="L13" s="20">
        <v>57.9</v>
      </c>
      <c r="M13" s="20" t="s">
        <v>113</v>
      </c>
      <c r="N13" s="20">
        <v>60.2</v>
      </c>
      <c r="O13" s="28" t="s">
        <v>70</v>
      </c>
      <c r="P13" s="20">
        <v>63</v>
      </c>
      <c r="Q13" s="28" t="s">
        <v>70</v>
      </c>
      <c r="R13" s="20">
        <v>58.7</v>
      </c>
      <c r="S13" s="28" t="s">
        <v>70</v>
      </c>
      <c r="T13" s="28" t="s">
        <v>70</v>
      </c>
      <c r="U13" s="28" t="s">
        <v>70</v>
      </c>
      <c r="V13" s="5"/>
      <c r="W13" s="20">
        <v>62.5</v>
      </c>
      <c r="X13" s="20">
        <v>61.966666666666669</v>
      </c>
      <c r="Y13" s="20">
        <v>60.633333333333333</v>
      </c>
      <c r="Z13" s="20"/>
    </row>
    <row r="14" spans="2:26" ht="12.75" customHeight="1" x14ac:dyDescent="0.2">
      <c r="B14" s="2" t="s">
        <v>8</v>
      </c>
      <c r="C14" s="4" t="s">
        <v>32</v>
      </c>
      <c r="D14" s="28" t="s">
        <v>70</v>
      </c>
      <c r="E14" s="20">
        <v>81.599999999999994</v>
      </c>
      <c r="F14" s="28" t="s">
        <v>70</v>
      </c>
      <c r="G14" s="20">
        <v>81.8</v>
      </c>
      <c r="H14" s="28" t="s">
        <v>70</v>
      </c>
      <c r="I14" s="28" t="s">
        <v>70</v>
      </c>
      <c r="J14" s="28" t="s">
        <v>70</v>
      </c>
      <c r="K14" s="20">
        <v>79.8</v>
      </c>
      <c r="L14" s="20">
        <v>79.599999999999994</v>
      </c>
      <c r="M14" s="20">
        <v>77.7</v>
      </c>
      <c r="N14" s="20">
        <v>78.7</v>
      </c>
      <c r="O14" s="20">
        <v>77.599999999999994</v>
      </c>
      <c r="P14" s="20">
        <v>75.599999999999994</v>
      </c>
      <c r="Q14" s="20">
        <v>75.400000000000006</v>
      </c>
      <c r="R14" s="20">
        <v>74.7</v>
      </c>
      <c r="S14" s="28" t="s">
        <v>70</v>
      </c>
      <c r="T14" s="28" t="s">
        <v>70</v>
      </c>
      <c r="U14" s="28" t="s">
        <v>70</v>
      </c>
      <c r="V14" s="5"/>
      <c r="W14" s="20">
        <v>81.699999999999989</v>
      </c>
      <c r="X14" s="20">
        <v>79.699999999999989</v>
      </c>
      <c r="Y14" s="20">
        <v>76.61666666666666</v>
      </c>
      <c r="Z14" s="20"/>
    </row>
    <row r="15" spans="2:26" ht="12.75" customHeight="1" x14ac:dyDescent="0.2">
      <c r="C15" s="4"/>
      <c r="D15" s="20"/>
      <c r="E15" s="20"/>
      <c r="F15" s="20"/>
      <c r="G15" s="20"/>
      <c r="H15" s="20"/>
      <c r="I15" s="20"/>
      <c r="J15" s="20"/>
      <c r="K15" s="20"/>
      <c r="L15" s="20"/>
      <c r="M15" s="20"/>
      <c r="N15" s="20"/>
      <c r="O15" s="20"/>
      <c r="P15" s="20"/>
      <c r="Q15" s="20"/>
      <c r="R15" s="20"/>
      <c r="S15" s="28" t="s">
        <v>70</v>
      </c>
      <c r="T15" s="28" t="s">
        <v>70</v>
      </c>
      <c r="U15" s="28" t="s">
        <v>70</v>
      </c>
      <c r="V15" s="5"/>
      <c r="W15" s="20"/>
      <c r="X15" s="20"/>
      <c r="Y15" s="20"/>
      <c r="Z15" s="20"/>
    </row>
    <row r="16" spans="2:26" ht="12.75" customHeight="1" x14ac:dyDescent="0.2">
      <c r="B16" s="119" t="s">
        <v>128</v>
      </c>
      <c r="C16" s="55" t="s">
        <v>96</v>
      </c>
      <c r="D16" s="57">
        <v>59.325000000000003</v>
      </c>
      <c r="E16" s="57">
        <v>61.5</v>
      </c>
      <c r="F16" s="57">
        <v>63.283333333333331</v>
      </c>
      <c r="G16" s="57">
        <v>54.1</v>
      </c>
      <c r="H16" s="57">
        <v>55.433333333333337</v>
      </c>
      <c r="I16" s="57">
        <v>47.94</v>
      </c>
      <c r="J16" s="57">
        <v>54.04</v>
      </c>
      <c r="K16" s="57">
        <v>60.475000000000001</v>
      </c>
      <c r="L16" s="57">
        <v>51.033333333333331</v>
      </c>
      <c r="M16" s="57">
        <v>51.5625</v>
      </c>
      <c r="N16" s="57">
        <v>51.716666666666661</v>
      </c>
      <c r="O16" s="57">
        <v>48.987499999999997</v>
      </c>
      <c r="P16" s="57">
        <v>47.957142857142863</v>
      </c>
      <c r="Q16" s="57">
        <v>47.05</v>
      </c>
      <c r="R16" s="57">
        <v>50.625</v>
      </c>
      <c r="S16" s="28" t="s">
        <v>70</v>
      </c>
      <c r="T16" s="28" t="s">
        <v>70</v>
      </c>
      <c r="U16" s="28" t="s">
        <v>70</v>
      </c>
      <c r="V16" s="5"/>
      <c r="W16" s="57">
        <v>58.728333333333332</v>
      </c>
      <c r="X16" s="57">
        <v>53.372083333333329</v>
      </c>
      <c r="Y16" s="57">
        <v>49.649801587301589</v>
      </c>
      <c r="Z16" s="57"/>
    </row>
    <row r="17" spans="2:26" x14ac:dyDescent="0.2">
      <c r="B17" s="24" t="s">
        <v>47</v>
      </c>
      <c r="C17" s="7"/>
      <c r="D17" s="7"/>
      <c r="E17" s="7"/>
      <c r="F17" s="7"/>
      <c r="G17" s="7"/>
      <c r="H17" s="7"/>
      <c r="I17" s="7"/>
      <c r="J17" s="7"/>
      <c r="K17" s="7"/>
      <c r="L17" s="7"/>
      <c r="M17" s="7"/>
      <c r="N17" s="7"/>
      <c r="O17" s="7"/>
      <c r="P17" s="7"/>
      <c r="Q17" s="7"/>
      <c r="R17" s="7"/>
      <c r="S17" s="7"/>
      <c r="T17" s="7"/>
      <c r="U17" s="7"/>
      <c r="W17" s="8"/>
      <c r="X17" s="8"/>
      <c r="Y17" s="8"/>
      <c r="Z17" s="8"/>
    </row>
    <row r="18" spans="2:26" x14ac:dyDescent="0.2">
      <c r="B18" s="24" t="s">
        <v>243</v>
      </c>
      <c r="W18" s="5"/>
      <c r="X18" s="5"/>
      <c r="Y18" s="5"/>
      <c r="Z18" s="5"/>
    </row>
    <row r="19" spans="2:26" x14ac:dyDescent="0.2">
      <c r="B19" s="2" t="s">
        <v>57</v>
      </c>
      <c r="W19" s="5"/>
      <c r="X19" s="5"/>
      <c r="Y19" s="5"/>
      <c r="Z19" s="5"/>
    </row>
    <row r="20" spans="2:26" x14ac:dyDescent="0.2">
      <c r="B20" s="24"/>
      <c r="W20" s="5"/>
      <c r="X20" s="5"/>
      <c r="Y20" s="5"/>
      <c r="Z20" s="5"/>
    </row>
    <row r="23" spans="2:26" x14ac:dyDescent="0.2">
      <c r="B23" s="18" t="str">
        <f>+B3</f>
        <v>Ocupados sin aportes a la seguridad social. América Latina.</v>
      </c>
      <c r="C23" s="7"/>
      <c r="D23" s="7"/>
      <c r="E23" s="7"/>
      <c r="F23" s="7"/>
      <c r="G23" s="7"/>
      <c r="H23" s="7"/>
      <c r="I23" s="7"/>
      <c r="J23" s="7"/>
      <c r="K23" s="7"/>
      <c r="L23" s="7"/>
      <c r="M23" s="7"/>
      <c r="N23" s="7"/>
      <c r="O23" s="7"/>
      <c r="P23" s="7"/>
      <c r="Q23" s="11"/>
    </row>
    <row r="24" spans="2:26" x14ac:dyDescent="0.2">
      <c r="B24" s="19" t="str">
        <f>+B4</f>
        <v>Años 2000-2014.</v>
      </c>
      <c r="Q24" s="13"/>
    </row>
    <row r="25" spans="2:26" x14ac:dyDescent="0.2">
      <c r="B25" s="17" t="str">
        <f>+B5</f>
        <v>En porcentajes.</v>
      </c>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2"/>
      <c r="Q49" s="13"/>
    </row>
    <row r="50" spans="2:17" x14ac:dyDescent="0.2">
      <c r="B50" s="14" t="str">
        <f>+B19</f>
        <v>Fuente: elaboración propia con base en CEPALSTAT.</v>
      </c>
      <c r="C50" s="15"/>
      <c r="D50" s="15"/>
      <c r="E50" s="15"/>
      <c r="F50" s="15"/>
      <c r="G50" s="15"/>
      <c r="H50" s="15"/>
      <c r="I50" s="15"/>
      <c r="J50" s="15"/>
      <c r="K50" s="15"/>
      <c r="L50" s="15"/>
      <c r="M50" s="15"/>
      <c r="N50" s="15"/>
      <c r="O50" s="15"/>
      <c r="P50" s="15"/>
      <c r="Q50" s="16"/>
    </row>
  </sheetData>
  <hyperlinks>
    <hyperlink ref="R1" location="INDICE!A1" display="Índice"/>
  </hyperlinks>
  <pageMargins left="0.7" right="0.7" top="0.75" bottom="0.75" header="0.3" footer="0.3"/>
  <pageSetup scale="53"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FFC000"/>
  </sheetPr>
  <dimension ref="B1:M23"/>
  <sheetViews>
    <sheetView zoomScaleNormal="100" workbookViewId="0">
      <selection activeCell="K1" sqref="K1"/>
    </sheetView>
  </sheetViews>
  <sheetFormatPr baseColWidth="10" defaultRowHeight="12" x14ac:dyDescent="0.2"/>
  <cols>
    <col min="1" max="1" width="1.85546875" style="2" customWidth="1"/>
    <col min="2" max="2" width="22.7109375" style="2" customWidth="1"/>
    <col min="3" max="3" width="5" style="2" customWidth="1"/>
    <col min="4" max="4" width="12.7109375" style="2" customWidth="1"/>
    <col min="5" max="8" width="14.7109375" style="2" customWidth="1"/>
    <col min="9" max="9" width="1.5703125" style="2" customWidth="1"/>
    <col min="10" max="16384" width="11.42578125" style="2"/>
  </cols>
  <sheetData>
    <row r="1" spans="2:12" ht="26.25" x14ac:dyDescent="0.35">
      <c r="B1" s="93" t="s">
        <v>165</v>
      </c>
      <c r="C1" s="89"/>
      <c r="D1" s="90"/>
      <c r="E1" s="54"/>
      <c r="F1" s="54"/>
      <c r="G1" s="54"/>
      <c r="H1" s="54"/>
      <c r="I1" s="54"/>
      <c r="K1" s="105" t="s">
        <v>169</v>
      </c>
    </row>
    <row r="2" spans="2:12" x14ac:dyDescent="0.2">
      <c r="B2" s="3" t="s">
        <v>310</v>
      </c>
    </row>
    <row r="3" spans="2:12" x14ac:dyDescent="0.2">
      <c r="B3" s="39" t="s">
        <v>61</v>
      </c>
    </row>
    <row r="4" spans="2:12" x14ac:dyDescent="0.2">
      <c r="B4" s="39" t="s">
        <v>62</v>
      </c>
    </row>
    <row r="5" spans="2:12" x14ac:dyDescent="0.2">
      <c r="B5" s="40" t="s">
        <v>63</v>
      </c>
    </row>
    <row r="6" spans="2:12" x14ac:dyDescent="0.2">
      <c r="B6" s="9"/>
      <c r="E6" s="10"/>
      <c r="F6" s="10"/>
      <c r="G6" s="10"/>
      <c r="H6" s="10"/>
    </row>
    <row r="7" spans="2:12" ht="12.75" customHeight="1" x14ac:dyDescent="0.2">
      <c r="B7" s="128"/>
      <c r="C7" s="128"/>
      <c r="D7" s="151" t="s">
        <v>64</v>
      </c>
      <c r="E7" s="150" t="s">
        <v>65</v>
      </c>
      <c r="F7" s="150"/>
      <c r="G7" s="150"/>
      <c r="H7" s="150"/>
      <c r="I7" s="3"/>
    </row>
    <row r="8" spans="2:12" ht="12.75" customHeight="1" x14ac:dyDescent="0.2">
      <c r="B8" s="123"/>
      <c r="C8" s="123"/>
      <c r="D8" s="152"/>
      <c r="E8" s="130" t="s">
        <v>66</v>
      </c>
      <c r="F8" s="130" t="s">
        <v>67</v>
      </c>
      <c r="G8" s="130" t="s">
        <v>68</v>
      </c>
      <c r="H8" s="130" t="s">
        <v>69</v>
      </c>
      <c r="I8" s="3"/>
    </row>
    <row r="9" spans="2:12" ht="12.75" customHeight="1" x14ac:dyDescent="0.2">
      <c r="B9" s="2" t="s">
        <v>1</v>
      </c>
      <c r="C9" s="4" t="s">
        <v>19</v>
      </c>
      <c r="D9" s="41">
        <v>8.364243013122735</v>
      </c>
      <c r="E9" s="42">
        <v>1201</v>
      </c>
      <c r="F9" s="43">
        <v>1349</v>
      </c>
      <c r="G9" s="43">
        <v>1035</v>
      </c>
      <c r="H9" s="44">
        <v>1.3033816425120772</v>
      </c>
      <c r="I9" s="5"/>
      <c r="K9" s="5"/>
      <c r="L9" s="5"/>
    </row>
    <row r="10" spans="2:12" ht="12.75" customHeight="1" x14ac:dyDescent="0.2">
      <c r="B10" s="2" t="s">
        <v>6</v>
      </c>
      <c r="C10" s="4" t="s">
        <v>20</v>
      </c>
      <c r="D10" s="41">
        <v>5.2470901126629554</v>
      </c>
      <c r="E10" s="42">
        <v>1003</v>
      </c>
      <c r="F10" s="43">
        <v>1108</v>
      </c>
      <c r="G10" s="43">
        <v>848</v>
      </c>
      <c r="H10" s="44">
        <v>1.3066037735849056</v>
      </c>
      <c r="I10" s="20"/>
      <c r="K10" s="5"/>
      <c r="L10" s="5"/>
    </row>
    <row r="11" spans="2:12" ht="12.75" customHeight="1" x14ac:dyDescent="0.2">
      <c r="B11" s="2" t="s">
        <v>2</v>
      </c>
      <c r="C11" s="4" t="s">
        <v>21</v>
      </c>
      <c r="D11" s="41">
        <v>7.4401582063798308</v>
      </c>
      <c r="E11" s="42">
        <v>1036</v>
      </c>
      <c r="F11" s="43">
        <v>1150</v>
      </c>
      <c r="G11" s="43">
        <v>907</v>
      </c>
      <c r="H11" s="44">
        <v>1.2679162072767365</v>
      </c>
      <c r="I11" s="5"/>
      <c r="K11" s="5"/>
      <c r="L11" s="5"/>
    </row>
    <row r="12" spans="2:12" ht="12.75" customHeight="1" x14ac:dyDescent="0.2">
      <c r="B12" s="2" t="s">
        <v>4</v>
      </c>
      <c r="C12" s="4" t="s">
        <v>22</v>
      </c>
      <c r="D12" s="41">
        <v>10.157843043342853</v>
      </c>
      <c r="E12" s="42">
        <v>2016.8168316831684</v>
      </c>
      <c r="F12" s="45" t="s">
        <v>70</v>
      </c>
      <c r="G12" s="45" t="s">
        <v>70</v>
      </c>
      <c r="H12" s="45" t="s">
        <v>70</v>
      </c>
      <c r="I12" s="5"/>
      <c r="K12" s="5"/>
      <c r="L12" s="5"/>
    </row>
    <row r="13" spans="2:12" ht="12.75" customHeight="1" x14ac:dyDescent="0.2">
      <c r="B13" s="2" t="s">
        <v>7</v>
      </c>
      <c r="C13" s="4" t="s">
        <v>23</v>
      </c>
      <c r="D13" s="41">
        <v>4.9866541077932949</v>
      </c>
      <c r="E13" s="46" t="s">
        <v>70</v>
      </c>
      <c r="F13" s="45" t="s">
        <v>70</v>
      </c>
      <c r="G13" s="45" t="s">
        <v>70</v>
      </c>
      <c r="H13" s="45" t="s">
        <v>70</v>
      </c>
      <c r="I13" s="5"/>
      <c r="K13" s="5"/>
      <c r="L13" s="5"/>
    </row>
    <row r="14" spans="2:12" ht="12.75" customHeight="1" x14ac:dyDescent="0.2">
      <c r="B14" s="2" t="s">
        <v>5</v>
      </c>
      <c r="C14" s="4" t="s">
        <v>31</v>
      </c>
      <c r="D14" s="41">
        <v>4.5989481087012347</v>
      </c>
      <c r="E14" s="42">
        <v>654</v>
      </c>
      <c r="F14" s="43">
        <v>693</v>
      </c>
      <c r="G14" s="43">
        <v>588</v>
      </c>
      <c r="H14" s="44">
        <v>1.1785714285714286</v>
      </c>
      <c r="I14" s="5"/>
      <c r="K14" s="5"/>
      <c r="L14" s="5"/>
    </row>
    <row r="15" spans="2:12" ht="12.75" customHeight="1" x14ac:dyDescent="0.2">
      <c r="B15" s="2" t="s">
        <v>8</v>
      </c>
      <c r="C15" s="4" t="s">
        <v>32</v>
      </c>
      <c r="D15" s="41">
        <v>4.6202041476494484</v>
      </c>
      <c r="E15" s="46" t="s">
        <v>70</v>
      </c>
      <c r="F15" s="45" t="s">
        <v>70</v>
      </c>
      <c r="G15" s="45" t="s">
        <v>70</v>
      </c>
      <c r="H15" s="45" t="s">
        <v>70</v>
      </c>
      <c r="I15" s="5"/>
      <c r="K15" s="5"/>
      <c r="L15" s="5"/>
    </row>
    <row r="16" spans="2:12" ht="12.75" customHeight="1" x14ac:dyDescent="0.2">
      <c r="C16" s="4"/>
      <c r="D16" s="41"/>
      <c r="E16" s="42"/>
      <c r="F16" s="43"/>
      <c r="G16" s="43"/>
      <c r="H16" s="44"/>
      <c r="I16" s="5"/>
      <c r="K16" s="5"/>
      <c r="L16" s="5"/>
    </row>
    <row r="17" spans="2:13" ht="12.75" customHeight="1" x14ac:dyDescent="0.2">
      <c r="B17" s="119" t="s">
        <v>129</v>
      </c>
      <c r="C17" s="55" t="s">
        <v>96</v>
      </c>
      <c r="D17" s="41">
        <v>6.351686119343249</v>
      </c>
      <c r="E17" s="42">
        <v>819.09924857816941</v>
      </c>
      <c r="F17" s="42">
        <v>820.26627389605676</v>
      </c>
      <c r="G17" s="42">
        <v>660.40321601054745</v>
      </c>
      <c r="H17" s="71">
        <v>1.2420688664286519</v>
      </c>
      <c r="I17" s="5"/>
      <c r="L17" s="3"/>
      <c r="M17" s="3"/>
    </row>
    <row r="18" spans="2:13" x14ac:dyDescent="0.2">
      <c r="B18" s="24" t="s">
        <v>47</v>
      </c>
      <c r="C18" s="7"/>
      <c r="D18" s="7"/>
      <c r="E18" s="7"/>
      <c r="F18" s="7"/>
      <c r="G18" s="7"/>
      <c r="H18" s="7"/>
      <c r="I18" s="7"/>
    </row>
    <row r="19" spans="2:13" x14ac:dyDescent="0.2">
      <c r="B19" s="141" t="s">
        <v>71</v>
      </c>
      <c r="C19" s="141"/>
      <c r="D19" s="141"/>
      <c r="E19" s="141"/>
      <c r="F19" s="141"/>
      <c r="G19" s="141"/>
      <c r="H19" s="141"/>
      <c r="I19" s="141"/>
    </row>
    <row r="20" spans="2:13" ht="12.75" customHeight="1" x14ac:dyDescent="0.2">
      <c r="B20" s="141" t="s">
        <v>233</v>
      </c>
      <c r="C20" s="141"/>
      <c r="D20" s="141"/>
      <c r="E20" s="141"/>
      <c r="F20" s="141"/>
      <c r="G20" s="141"/>
      <c r="H20" s="141"/>
      <c r="I20" s="141"/>
    </row>
    <row r="21" spans="2:13" x14ac:dyDescent="0.2">
      <c r="B21" s="24" t="s">
        <v>244</v>
      </c>
      <c r="C21" s="37"/>
      <c r="D21" s="37"/>
      <c r="E21" s="37"/>
      <c r="F21" s="37"/>
      <c r="G21" s="37"/>
      <c r="H21" s="37"/>
      <c r="I21" s="37"/>
    </row>
    <row r="22" spans="2:13" x14ac:dyDescent="0.2">
      <c r="B22" s="2" t="s">
        <v>72</v>
      </c>
    </row>
    <row r="23" spans="2:13" x14ac:dyDescent="0.2">
      <c r="B23" s="24"/>
    </row>
  </sheetData>
  <mergeCells count="4">
    <mergeCell ref="B20:I20"/>
    <mergeCell ref="D7:D8"/>
    <mergeCell ref="E7:H7"/>
    <mergeCell ref="B19:I19"/>
  </mergeCells>
  <hyperlinks>
    <hyperlink ref="K1" location="INDICE!A1" display="Índice"/>
  </hyperlinks>
  <pageMargins left="0.7" right="0.7" top="0.75" bottom="0.75" header="0.3" footer="0.3"/>
  <pageSetup scale="8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rgb="FFFFC000"/>
  </sheetPr>
  <dimension ref="B1:Z49"/>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8.85546875" style="2" customWidth="1"/>
    <col min="22" max="22" width="1.5703125" style="2" customWidth="1"/>
    <col min="23" max="26" width="9.85546875" style="2" customWidth="1"/>
    <col min="27" max="16384" width="11.42578125" style="2"/>
  </cols>
  <sheetData>
    <row r="1" spans="2:26" ht="26.25" x14ac:dyDescent="0.35">
      <c r="B1" s="93" t="s">
        <v>165</v>
      </c>
      <c r="C1" s="89"/>
      <c r="D1" s="90"/>
      <c r="E1" s="54"/>
      <c r="F1" s="54"/>
      <c r="G1" s="54"/>
      <c r="H1" s="54"/>
      <c r="I1" s="54"/>
      <c r="J1" s="54"/>
      <c r="K1" s="54"/>
      <c r="L1" s="54"/>
      <c r="M1" s="54"/>
      <c r="N1" s="54"/>
      <c r="O1" s="54"/>
      <c r="P1" s="54"/>
      <c r="R1" s="105" t="s">
        <v>169</v>
      </c>
    </row>
    <row r="2" spans="2:26" x14ac:dyDescent="0.2">
      <c r="B2" s="3" t="s">
        <v>311</v>
      </c>
    </row>
    <row r="3" spans="2:26" x14ac:dyDescent="0.2">
      <c r="B3" s="1" t="s">
        <v>150</v>
      </c>
    </row>
    <row r="4" spans="2:26" x14ac:dyDescent="0.2">
      <c r="B4" s="1" t="s">
        <v>43</v>
      </c>
    </row>
    <row r="5" spans="2:26" x14ac:dyDescent="0.2">
      <c r="B5" s="9" t="s">
        <v>151</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45" t="s">
        <v>70</v>
      </c>
      <c r="E8" s="45" t="s">
        <v>70</v>
      </c>
      <c r="F8" s="45" t="s">
        <v>70</v>
      </c>
      <c r="G8" s="20">
        <v>2.4</v>
      </c>
      <c r="H8" s="20">
        <v>2.5</v>
      </c>
      <c r="I8" s="20">
        <v>2.8</v>
      </c>
      <c r="J8" s="20">
        <v>3.2</v>
      </c>
      <c r="K8" s="20">
        <v>3.3</v>
      </c>
      <c r="L8" s="20">
        <v>3.3</v>
      </c>
      <c r="M8" s="20">
        <v>3.5</v>
      </c>
      <c r="N8" s="20">
        <v>3.4</v>
      </c>
      <c r="O8" s="20">
        <v>3.5</v>
      </c>
      <c r="P8" s="20">
        <v>3.5</v>
      </c>
      <c r="Q8" s="20">
        <v>3.5</v>
      </c>
      <c r="R8" s="20">
        <v>3.3</v>
      </c>
      <c r="S8" s="45" t="s">
        <v>70</v>
      </c>
      <c r="T8" s="20">
        <v>3.3</v>
      </c>
      <c r="U8" s="20">
        <v>3.4</v>
      </c>
      <c r="V8" s="5"/>
      <c r="W8" s="20">
        <v>2.4500000000000002</v>
      </c>
      <c r="X8" s="20">
        <v>3.1500000000000004</v>
      </c>
      <c r="Y8" s="20">
        <v>3.4499999999999997</v>
      </c>
      <c r="Z8" s="20">
        <v>3.3499999999999996</v>
      </c>
    </row>
    <row r="9" spans="2:26" ht="12.75" customHeight="1" x14ac:dyDescent="0.2">
      <c r="B9" s="2" t="s">
        <v>6</v>
      </c>
      <c r="C9" s="4" t="s">
        <v>20</v>
      </c>
      <c r="D9" s="45" t="s">
        <v>70</v>
      </c>
      <c r="E9" s="45" t="s">
        <v>70</v>
      </c>
      <c r="F9" s="20">
        <v>2.7</v>
      </c>
      <c r="G9" s="20">
        <v>2.6</v>
      </c>
      <c r="H9" s="45" t="s">
        <v>70</v>
      </c>
      <c r="I9" s="45" t="s">
        <v>70</v>
      </c>
      <c r="J9" s="45" t="s">
        <v>70</v>
      </c>
      <c r="K9" s="20">
        <v>2.9</v>
      </c>
      <c r="L9" s="20">
        <v>3.2</v>
      </c>
      <c r="M9" s="20">
        <v>3.5</v>
      </c>
      <c r="N9" s="45" t="s">
        <v>70</v>
      </c>
      <c r="O9" s="20">
        <v>3.7</v>
      </c>
      <c r="P9" s="20">
        <v>3.8</v>
      </c>
      <c r="Q9" s="20">
        <v>3.8</v>
      </c>
      <c r="R9" s="20">
        <v>4</v>
      </c>
      <c r="S9" s="20">
        <v>3.7</v>
      </c>
      <c r="T9" s="20">
        <v>3.7</v>
      </c>
      <c r="U9" s="20">
        <v>3.6</v>
      </c>
      <c r="V9" s="20"/>
      <c r="W9" s="20">
        <v>2.6500000000000004</v>
      </c>
      <c r="X9" s="20">
        <v>3.05</v>
      </c>
      <c r="Y9" s="20">
        <v>3.7600000000000002</v>
      </c>
      <c r="Z9" s="20">
        <v>3.6666666666666665</v>
      </c>
    </row>
    <row r="10" spans="2:26" ht="12.75" customHeight="1" x14ac:dyDescent="0.2">
      <c r="B10" s="2" t="s">
        <v>2</v>
      </c>
      <c r="C10" s="4" t="s">
        <v>21</v>
      </c>
      <c r="D10" s="45" t="s">
        <v>70</v>
      </c>
      <c r="E10" s="20">
        <v>4.3</v>
      </c>
      <c r="F10" s="20">
        <v>4.2</v>
      </c>
      <c r="G10" s="20">
        <v>3.9</v>
      </c>
      <c r="H10" s="20">
        <v>3.9</v>
      </c>
      <c r="I10" s="20">
        <v>4.0999999999999996</v>
      </c>
      <c r="J10" s="20">
        <v>4.4000000000000004</v>
      </c>
      <c r="K10" s="20">
        <v>4.5999999999999996</v>
      </c>
      <c r="L10" s="20">
        <v>4.5999999999999996</v>
      </c>
      <c r="M10" s="20">
        <v>4.7</v>
      </c>
      <c r="N10" s="45" t="s">
        <v>70</v>
      </c>
      <c r="O10" s="20">
        <v>5.0999999999999996</v>
      </c>
      <c r="P10" s="20">
        <v>5.3</v>
      </c>
      <c r="Q10" s="20">
        <v>5.5</v>
      </c>
      <c r="R10" s="20">
        <v>5.5</v>
      </c>
      <c r="S10" s="20">
        <v>5.2</v>
      </c>
      <c r="T10" s="20">
        <v>5.6</v>
      </c>
      <c r="U10" s="20">
        <v>5.5</v>
      </c>
      <c r="V10" s="5"/>
      <c r="W10" s="20">
        <v>4.0750000000000002</v>
      </c>
      <c r="X10" s="20">
        <v>4.4249999999999998</v>
      </c>
      <c r="Y10" s="20">
        <v>5.2200000000000006</v>
      </c>
      <c r="Z10" s="20">
        <v>5.4333333333333336</v>
      </c>
    </row>
    <row r="11" spans="2:26" ht="12.75" customHeight="1" x14ac:dyDescent="0.2">
      <c r="B11" s="2" t="s">
        <v>4</v>
      </c>
      <c r="C11" s="4" t="s">
        <v>22</v>
      </c>
      <c r="D11" s="45" t="s">
        <v>70</v>
      </c>
      <c r="E11" s="45" t="s">
        <v>70</v>
      </c>
      <c r="F11" s="45" t="s">
        <v>70</v>
      </c>
      <c r="G11" s="20">
        <v>3.6</v>
      </c>
      <c r="H11" s="45" t="s">
        <v>70</v>
      </c>
      <c r="I11" s="45" t="s">
        <v>70</v>
      </c>
      <c r="J11" s="20">
        <v>3.6</v>
      </c>
      <c r="K11" s="45" t="s">
        <v>70</v>
      </c>
      <c r="L11" s="45" t="s">
        <v>70</v>
      </c>
      <c r="M11" s="20">
        <v>4.0999999999999996</v>
      </c>
      <c r="N11" s="45" t="s">
        <v>70</v>
      </c>
      <c r="O11" s="20">
        <v>4.2</v>
      </c>
      <c r="P11" s="45" t="s">
        <v>70</v>
      </c>
      <c r="Q11" s="20">
        <v>4.8</v>
      </c>
      <c r="R11" s="45" t="s">
        <v>70</v>
      </c>
      <c r="S11" s="20">
        <v>4.8</v>
      </c>
      <c r="T11" s="45" t="s">
        <v>70</v>
      </c>
      <c r="U11" s="20">
        <v>5.2</v>
      </c>
      <c r="V11" s="5"/>
      <c r="W11" s="20">
        <v>3.6</v>
      </c>
      <c r="X11" s="20">
        <v>3.6</v>
      </c>
      <c r="Y11" s="20">
        <v>4.3666666666666671</v>
      </c>
      <c r="Z11" s="20">
        <v>5</v>
      </c>
    </row>
    <row r="12" spans="2:26" ht="12.75" customHeight="1" x14ac:dyDescent="0.2">
      <c r="B12" s="2" t="s">
        <v>7</v>
      </c>
      <c r="C12" s="4" t="s">
        <v>23</v>
      </c>
      <c r="D12" s="45" t="s">
        <v>70</v>
      </c>
      <c r="E12" s="45" t="s">
        <v>70</v>
      </c>
      <c r="F12" s="20">
        <v>3.1</v>
      </c>
      <c r="G12" s="20">
        <v>3.1</v>
      </c>
      <c r="H12" s="20">
        <v>3.1</v>
      </c>
      <c r="I12" s="20">
        <v>3.2</v>
      </c>
      <c r="J12" s="45" t="s">
        <v>70</v>
      </c>
      <c r="K12" s="45" t="s">
        <v>70</v>
      </c>
      <c r="L12" s="20">
        <v>3.8</v>
      </c>
      <c r="M12" s="20">
        <v>3.7</v>
      </c>
      <c r="N12" s="20">
        <v>3.8</v>
      </c>
      <c r="O12" s="20">
        <v>3.9</v>
      </c>
      <c r="P12" s="20">
        <v>3.9</v>
      </c>
      <c r="Q12" s="20">
        <v>4</v>
      </c>
      <c r="R12" s="20">
        <v>4.2</v>
      </c>
      <c r="S12" s="20">
        <v>4</v>
      </c>
      <c r="T12" s="20">
        <v>3.9</v>
      </c>
      <c r="U12" s="20">
        <v>3.9</v>
      </c>
      <c r="V12" s="5"/>
      <c r="W12" s="20">
        <v>3.1</v>
      </c>
      <c r="X12" s="20">
        <v>3.5</v>
      </c>
      <c r="Y12" s="20">
        <v>3.9166666666666665</v>
      </c>
      <c r="Z12" s="20">
        <v>3.9333333333333336</v>
      </c>
    </row>
    <row r="13" spans="2:26" ht="12.75" customHeight="1" x14ac:dyDescent="0.2">
      <c r="B13" s="2" t="s">
        <v>5</v>
      </c>
      <c r="C13" s="4" t="s">
        <v>31</v>
      </c>
      <c r="D13" s="20">
        <v>3.2</v>
      </c>
      <c r="E13" s="45" t="s">
        <v>70</v>
      </c>
      <c r="F13" s="20">
        <v>2.9</v>
      </c>
      <c r="G13" s="45" t="s">
        <v>70</v>
      </c>
      <c r="H13" s="20">
        <v>3</v>
      </c>
      <c r="I13" s="45" t="s">
        <v>70</v>
      </c>
      <c r="J13" s="20">
        <v>3.1</v>
      </c>
      <c r="K13" s="45" t="s">
        <v>70</v>
      </c>
      <c r="L13" s="20">
        <v>3.1</v>
      </c>
      <c r="M13" s="45" t="s">
        <v>70</v>
      </c>
      <c r="N13" s="20">
        <v>3.1</v>
      </c>
      <c r="O13" s="45" t="s">
        <v>70</v>
      </c>
      <c r="P13" s="20">
        <v>2.9</v>
      </c>
      <c r="Q13" s="45" t="s">
        <v>70</v>
      </c>
      <c r="R13" s="20">
        <v>2.8</v>
      </c>
      <c r="S13" s="45" t="s">
        <v>70</v>
      </c>
      <c r="T13" s="20">
        <v>2.5</v>
      </c>
      <c r="U13" s="45" t="s">
        <v>70</v>
      </c>
      <c r="V13" s="5"/>
      <c r="W13" s="20">
        <v>3.0333333333333332</v>
      </c>
      <c r="X13" s="20">
        <v>3.1</v>
      </c>
      <c r="Y13" s="20">
        <v>2.9333333333333336</v>
      </c>
      <c r="Z13" s="20">
        <v>2.5</v>
      </c>
    </row>
    <row r="14" spans="2:26" ht="12.75" customHeight="1" x14ac:dyDescent="0.2">
      <c r="B14" s="2" t="s">
        <v>8</v>
      </c>
      <c r="C14" s="4" t="s">
        <v>32</v>
      </c>
      <c r="D14" s="45" t="s">
        <v>70</v>
      </c>
      <c r="E14" s="20">
        <v>3.1</v>
      </c>
      <c r="F14" s="20">
        <v>3.4</v>
      </c>
      <c r="G14" s="20">
        <v>2.2000000000000002</v>
      </c>
      <c r="H14" s="20">
        <v>3.1</v>
      </c>
      <c r="I14" s="20">
        <v>3</v>
      </c>
      <c r="J14" s="20">
        <v>3.1</v>
      </c>
      <c r="K14" s="20">
        <v>3.5</v>
      </c>
      <c r="L14" s="20">
        <v>3.6</v>
      </c>
      <c r="M14" s="20">
        <v>3.7</v>
      </c>
      <c r="N14" s="20">
        <v>3.8</v>
      </c>
      <c r="O14" s="20">
        <v>4</v>
      </c>
      <c r="P14" s="20">
        <v>4</v>
      </c>
      <c r="Q14" s="20">
        <v>4</v>
      </c>
      <c r="R14" s="20">
        <v>4</v>
      </c>
      <c r="S14" s="20">
        <v>4.0999999999999996</v>
      </c>
      <c r="T14" s="20">
        <v>4.2</v>
      </c>
      <c r="U14" s="20">
        <v>4</v>
      </c>
      <c r="V14" s="5"/>
      <c r="W14" s="20">
        <v>2.9499999999999997</v>
      </c>
      <c r="X14" s="20">
        <v>3.3</v>
      </c>
      <c r="Y14" s="20">
        <v>3.9166666666666665</v>
      </c>
      <c r="Z14" s="20">
        <v>4.1000000000000005</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119" t="s">
        <v>128</v>
      </c>
      <c r="C16" s="55" t="s">
        <v>96</v>
      </c>
      <c r="D16" s="57"/>
      <c r="E16" s="57">
        <v>3.8</v>
      </c>
      <c r="F16" s="57">
        <v>3.7</v>
      </c>
      <c r="G16" s="57">
        <v>3.5</v>
      </c>
      <c r="H16" s="57">
        <v>3.5</v>
      </c>
      <c r="I16" s="57">
        <v>3.5</v>
      </c>
      <c r="J16" s="57">
        <v>3.6</v>
      </c>
      <c r="K16" s="57">
        <v>3.7</v>
      </c>
      <c r="L16" s="57">
        <v>3.9</v>
      </c>
      <c r="M16" s="57">
        <v>4</v>
      </c>
      <c r="N16" s="57">
        <v>4</v>
      </c>
      <c r="O16" s="57">
        <v>4.0999999999999996</v>
      </c>
      <c r="P16" s="57">
        <v>4.0999999999999996</v>
      </c>
      <c r="Q16" s="57">
        <v>4.2</v>
      </c>
      <c r="R16" s="57">
        <v>4.2</v>
      </c>
      <c r="S16" s="57">
        <v>4.2</v>
      </c>
      <c r="T16" s="57">
        <v>4.2</v>
      </c>
      <c r="U16" s="57">
        <v>4.2</v>
      </c>
      <c r="V16" s="5"/>
      <c r="W16" s="57">
        <v>3.625</v>
      </c>
      <c r="X16" s="57">
        <v>3.6750000000000003</v>
      </c>
      <c r="Y16" s="57">
        <v>4.0999999999999996</v>
      </c>
      <c r="Z16" s="57">
        <v>4.2</v>
      </c>
    </row>
    <row r="17" spans="2:26" x14ac:dyDescent="0.2">
      <c r="B17" s="24" t="s">
        <v>47</v>
      </c>
      <c r="C17" s="7"/>
      <c r="D17" s="7"/>
      <c r="E17" s="7"/>
      <c r="F17" s="7"/>
      <c r="G17" s="7"/>
      <c r="H17" s="7"/>
      <c r="I17" s="7"/>
      <c r="J17" s="7"/>
      <c r="K17" s="7"/>
      <c r="L17" s="7"/>
      <c r="M17" s="7"/>
      <c r="N17" s="7"/>
      <c r="O17" s="7"/>
      <c r="P17" s="7"/>
      <c r="Q17" s="7"/>
      <c r="R17" s="7"/>
      <c r="S17" s="7"/>
      <c r="T17" s="7"/>
      <c r="U17" s="7"/>
      <c r="W17" s="8"/>
      <c r="X17" s="8"/>
      <c r="Y17" s="8"/>
      <c r="Z17" s="8"/>
    </row>
    <row r="18" spans="2:26" x14ac:dyDescent="0.2">
      <c r="B18" s="24" t="s">
        <v>243</v>
      </c>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2:26" x14ac:dyDescent="0.2">
      <c r="B19" s="2" t="s">
        <v>57</v>
      </c>
      <c r="W19" s="5"/>
      <c r="X19" s="5"/>
      <c r="Y19" s="5"/>
      <c r="Z19" s="5"/>
    </row>
    <row r="20" spans="2:26" x14ac:dyDescent="0.2">
      <c r="B20" s="24"/>
      <c r="W20" s="5"/>
      <c r="X20" s="5"/>
      <c r="Y20" s="5"/>
      <c r="Z20" s="5"/>
    </row>
    <row r="22" spans="2:26" x14ac:dyDescent="0.2">
      <c r="B22" s="18" t="str">
        <f>+B3</f>
        <v>Ingreso medio de la población ocupada. América Latina.</v>
      </c>
      <c r="C22" s="7"/>
      <c r="D22" s="7"/>
      <c r="E22" s="7"/>
      <c r="F22" s="7"/>
      <c r="G22" s="7"/>
      <c r="H22" s="7"/>
      <c r="I22" s="7"/>
      <c r="J22" s="7"/>
      <c r="K22" s="7"/>
      <c r="L22" s="7"/>
      <c r="M22" s="7"/>
      <c r="N22" s="7"/>
      <c r="O22" s="7"/>
      <c r="P22" s="7"/>
      <c r="Q22" s="11"/>
    </row>
    <row r="23" spans="2:26" x14ac:dyDescent="0.2">
      <c r="B23" s="19" t="str">
        <f>+B4</f>
        <v>Años 2000-2017.</v>
      </c>
      <c r="Q23" s="13"/>
    </row>
    <row r="24" spans="2:26" x14ac:dyDescent="0.2">
      <c r="B24" s="17" t="str">
        <f>+B5</f>
        <v>En múltiplos de línea de pobreza de cada país.</v>
      </c>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4" t="str">
        <f>+B19</f>
        <v>Fuente: elaboración propia con base en CEPALSTAT.</v>
      </c>
      <c r="C49" s="15"/>
      <c r="D49" s="15"/>
      <c r="E49" s="15"/>
      <c r="F49" s="15"/>
      <c r="G49" s="15"/>
      <c r="H49" s="15"/>
      <c r="I49" s="15"/>
      <c r="J49" s="15"/>
      <c r="K49" s="15"/>
      <c r="L49" s="15"/>
      <c r="M49" s="15"/>
      <c r="N49" s="15"/>
      <c r="O49" s="15"/>
      <c r="P49" s="15"/>
      <c r="Q49" s="16"/>
    </row>
  </sheetData>
  <hyperlinks>
    <hyperlink ref="R1" location="INDICE!A1" display="Índice"/>
  </hyperlinks>
  <pageMargins left="0.7" right="0.7" top="0.75" bottom="0.75" header="0.3" footer="0.3"/>
  <pageSetup scale="53" orientation="landscape" horizontalDpi="4294967295" verticalDpi="4294967295"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rgb="FFFFC000"/>
  </sheetPr>
  <dimension ref="B1:AB60"/>
  <sheetViews>
    <sheetView zoomScaleNormal="100" workbookViewId="0">
      <selection activeCell="B3" sqref="B3"/>
    </sheetView>
  </sheetViews>
  <sheetFormatPr baseColWidth="10" defaultRowHeight="12" x14ac:dyDescent="0.2"/>
  <cols>
    <col min="1" max="1" width="1.85546875" style="2" customWidth="1"/>
    <col min="2" max="2" width="22.7109375" style="2" customWidth="1"/>
    <col min="3" max="3" width="5" style="2" customWidth="1"/>
    <col min="4" max="21" width="8.85546875" style="2" customWidth="1"/>
    <col min="22" max="22" width="1.5703125" style="2" customWidth="1"/>
    <col min="23" max="26" width="9.85546875" style="2" customWidth="1"/>
    <col min="27" max="16384" width="11.42578125" style="2"/>
  </cols>
  <sheetData>
    <row r="1" spans="2:26" ht="26.25" x14ac:dyDescent="0.35">
      <c r="B1" s="93" t="s">
        <v>165</v>
      </c>
      <c r="C1" s="89"/>
      <c r="D1" s="90"/>
      <c r="E1" s="54"/>
      <c r="F1" s="54"/>
      <c r="G1" s="54"/>
      <c r="H1" s="54"/>
      <c r="I1" s="54"/>
      <c r="J1" s="54"/>
      <c r="K1" s="54"/>
      <c r="L1" s="54"/>
      <c r="M1" s="54"/>
      <c r="N1" s="54"/>
      <c r="O1" s="54"/>
      <c r="P1" s="54"/>
      <c r="R1" s="105" t="s">
        <v>169</v>
      </c>
    </row>
    <row r="2" spans="2:26" x14ac:dyDescent="0.2">
      <c r="B2" s="3" t="s">
        <v>312</v>
      </c>
    </row>
    <row r="3" spans="2:26" ht="14.25" x14ac:dyDescent="0.2">
      <c r="B3" s="1" t="s">
        <v>152</v>
      </c>
    </row>
    <row r="4" spans="2:26" x14ac:dyDescent="0.2">
      <c r="B4" s="1" t="s">
        <v>43</v>
      </c>
    </row>
    <row r="5" spans="2:26" x14ac:dyDescent="0.2">
      <c r="B5" s="9" t="s">
        <v>151</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45" t="s">
        <v>70</v>
      </c>
      <c r="E8" s="45" t="s">
        <v>70</v>
      </c>
      <c r="F8" s="45" t="s">
        <v>70</v>
      </c>
      <c r="G8" s="20">
        <v>1.7</v>
      </c>
      <c r="H8" s="20">
        <v>1.8</v>
      </c>
      <c r="I8" s="20">
        <v>2</v>
      </c>
      <c r="J8" s="20">
        <v>2.2000000000000002</v>
      </c>
      <c r="K8" s="20">
        <v>2.2999999999999998</v>
      </c>
      <c r="L8" s="20">
        <v>2.2999999999999998</v>
      </c>
      <c r="M8" s="20">
        <v>2.5</v>
      </c>
      <c r="N8" s="20">
        <v>2.4</v>
      </c>
      <c r="O8" s="20">
        <v>2.4</v>
      </c>
      <c r="P8" s="20">
        <v>2.4</v>
      </c>
      <c r="Q8" s="20">
        <v>2.5</v>
      </c>
      <c r="R8" s="20">
        <v>2.2000000000000002</v>
      </c>
      <c r="S8" s="45" t="s">
        <v>70</v>
      </c>
      <c r="T8" s="20">
        <v>2.2000000000000002</v>
      </c>
      <c r="U8" s="20">
        <v>2.4</v>
      </c>
      <c r="V8" s="5"/>
      <c r="W8" s="20">
        <v>1.75</v>
      </c>
      <c r="X8" s="20">
        <v>2.2000000000000002</v>
      </c>
      <c r="Y8" s="20">
        <v>2.4000000000000004</v>
      </c>
      <c r="Z8" s="20">
        <v>2.2999999999999998</v>
      </c>
    </row>
    <row r="9" spans="2:26" ht="12.75" customHeight="1" x14ac:dyDescent="0.2">
      <c r="B9" s="2" t="s">
        <v>6</v>
      </c>
      <c r="C9" s="4" t="s">
        <v>20</v>
      </c>
      <c r="D9" s="45" t="s">
        <v>70</v>
      </c>
      <c r="E9" s="45" t="s">
        <v>70</v>
      </c>
      <c r="F9" s="20">
        <v>2.2000000000000002</v>
      </c>
      <c r="G9" s="20">
        <v>2.1</v>
      </c>
      <c r="H9" s="45" t="s">
        <v>70</v>
      </c>
      <c r="I9" s="45" t="s">
        <v>70</v>
      </c>
      <c r="J9" s="45" t="s">
        <v>70</v>
      </c>
      <c r="K9" s="20">
        <v>2.1</v>
      </c>
      <c r="L9" s="20">
        <v>2.8</v>
      </c>
      <c r="M9" s="20">
        <v>3.2</v>
      </c>
      <c r="N9" s="45" t="s">
        <v>70</v>
      </c>
      <c r="O9" s="20">
        <v>3.2</v>
      </c>
      <c r="P9" s="20">
        <v>3.3</v>
      </c>
      <c r="Q9" s="20">
        <v>3.3</v>
      </c>
      <c r="R9" s="20">
        <v>3.6</v>
      </c>
      <c r="S9" s="20">
        <v>3.3</v>
      </c>
      <c r="T9" s="20">
        <v>3.2</v>
      </c>
      <c r="U9" s="20">
        <v>3.2</v>
      </c>
      <c r="V9" s="20"/>
      <c r="W9" s="20">
        <v>2.1500000000000004</v>
      </c>
      <c r="X9" s="20">
        <v>2.4500000000000002</v>
      </c>
      <c r="Y9" s="20">
        <v>3.3200000000000003</v>
      </c>
      <c r="Z9" s="20">
        <v>3.2333333333333329</v>
      </c>
    </row>
    <row r="10" spans="2:26" ht="12.75" customHeight="1" x14ac:dyDescent="0.2">
      <c r="B10" s="2" t="s">
        <v>2</v>
      </c>
      <c r="C10" s="4" t="s">
        <v>21</v>
      </c>
      <c r="D10" s="45" t="s">
        <v>70</v>
      </c>
      <c r="E10" s="20">
        <v>2.7</v>
      </c>
      <c r="F10" s="20">
        <v>2.8</v>
      </c>
      <c r="G10" s="20">
        <v>2.6</v>
      </c>
      <c r="H10" s="20">
        <v>2.6</v>
      </c>
      <c r="I10" s="20">
        <v>2.7</v>
      </c>
      <c r="J10" s="20">
        <v>2.9</v>
      </c>
      <c r="K10" s="20">
        <v>3.1</v>
      </c>
      <c r="L10" s="20">
        <v>3.1</v>
      </c>
      <c r="M10" s="20">
        <v>3.1</v>
      </c>
      <c r="N10" s="45" t="s">
        <v>70</v>
      </c>
      <c r="O10" s="20">
        <v>3.5</v>
      </c>
      <c r="P10" s="20">
        <v>3.8</v>
      </c>
      <c r="Q10" s="20">
        <v>3.8</v>
      </c>
      <c r="R10" s="20">
        <v>3.9</v>
      </c>
      <c r="S10" s="20">
        <v>3.6</v>
      </c>
      <c r="T10" s="20">
        <v>3.6</v>
      </c>
      <c r="U10" s="20">
        <v>3.5</v>
      </c>
      <c r="V10" s="5"/>
      <c r="W10" s="20">
        <v>2.6749999999999998</v>
      </c>
      <c r="X10" s="20">
        <v>2.9499999999999997</v>
      </c>
      <c r="Y10" s="20">
        <v>3.6199999999999997</v>
      </c>
      <c r="Z10" s="20">
        <v>3.5666666666666664</v>
      </c>
    </row>
    <row r="11" spans="2:26" ht="12.75" customHeight="1" x14ac:dyDescent="0.2">
      <c r="B11" s="2" t="s">
        <v>4</v>
      </c>
      <c r="C11" s="4" t="s">
        <v>22</v>
      </c>
      <c r="D11" s="45" t="s">
        <v>70</v>
      </c>
      <c r="E11" s="45" t="s">
        <v>70</v>
      </c>
      <c r="F11" s="45" t="s">
        <v>70</v>
      </c>
      <c r="G11" s="20">
        <v>2.2999999999999998</v>
      </c>
      <c r="H11" s="45" t="s">
        <v>70</v>
      </c>
      <c r="I11" s="45" t="s">
        <v>70</v>
      </c>
      <c r="J11" s="20">
        <v>2.4</v>
      </c>
      <c r="K11" s="45" t="s">
        <v>70</v>
      </c>
      <c r="L11" s="45" t="s">
        <v>70</v>
      </c>
      <c r="M11" s="20">
        <v>2.6</v>
      </c>
      <c r="N11" s="45" t="s">
        <v>70</v>
      </c>
      <c r="O11" s="20">
        <v>2.6</v>
      </c>
      <c r="P11" s="45" t="s">
        <v>70</v>
      </c>
      <c r="Q11" s="20">
        <v>3.1</v>
      </c>
      <c r="R11" s="45" t="s">
        <v>70</v>
      </c>
      <c r="S11" s="20">
        <v>2.9</v>
      </c>
      <c r="T11" s="45" t="s">
        <v>70</v>
      </c>
      <c r="U11" s="20">
        <v>3</v>
      </c>
      <c r="V11" s="5"/>
      <c r="W11" s="20">
        <v>2.2999999999999998</v>
      </c>
      <c r="X11" s="20">
        <v>2.4</v>
      </c>
      <c r="Y11" s="20">
        <v>2.7666666666666671</v>
      </c>
      <c r="Z11" s="20">
        <v>2.95</v>
      </c>
    </row>
    <row r="12" spans="2:26" ht="12.75" customHeight="1" x14ac:dyDescent="0.2">
      <c r="B12" s="2" t="s">
        <v>7</v>
      </c>
      <c r="C12" s="4" t="s">
        <v>23</v>
      </c>
      <c r="D12" s="45" t="s">
        <v>70</v>
      </c>
      <c r="E12" s="45" t="s">
        <v>70</v>
      </c>
      <c r="F12" s="45" t="s">
        <v>70</v>
      </c>
      <c r="G12" s="45" t="s">
        <v>70</v>
      </c>
      <c r="H12" s="45" t="s">
        <v>70</v>
      </c>
      <c r="I12" s="45" t="s">
        <v>70</v>
      </c>
      <c r="J12" s="45" t="s">
        <v>70</v>
      </c>
      <c r="K12" s="45" t="s">
        <v>70</v>
      </c>
      <c r="L12" s="20">
        <v>2.6</v>
      </c>
      <c r="M12" s="20">
        <v>2.5</v>
      </c>
      <c r="N12" s="20">
        <v>2.6</v>
      </c>
      <c r="O12" s="20">
        <v>2.6</v>
      </c>
      <c r="P12" s="20">
        <v>2.6</v>
      </c>
      <c r="Q12" s="20">
        <v>2.7</v>
      </c>
      <c r="R12" s="20">
        <v>2.7</v>
      </c>
      <c r="S12" s="20">
        <v>2.7</v>
      </c>
      <c r="T12" s="20">
        <v>2.6</v>
      </c>
      <c r="U12" s="20">
        <v>2.6</v>
      </c>
      <c r="V12" s="5"/>
      <c r="W12" s="20">
        <v>2.6</v>
      </c>
      <c r="X12" s="20">
        <v>2.6</v>
      </c>
      <c r="Y12" s="20">
        <v>2.6166666666666667</v>
      </c>
      <c r="Z12" s="20">
        <v>2.6333333333333333</v>
      </c>
    </row>
    <row r="13" spans="2:26" ht="12.75" customHeight="1" x14ac:dyDescent="0.2">
      <c r="B13" s="2" t="s">
        <v>5</v>
      </c>
      <c r="C13" s="4" t="s">
        <v>31</v>
      </c>
      <c r="D13" s="20">
        <v>2.5</v>
      </c>
      <c r="E13" s="45" t="s">
        <v>70</v>
      </c>
      <c r="F13" s="20">
        <v>2.1</v>
      </c>
      <c r="G13" s="45" t="s">
        <v>70</v>
      </c>
      <c r="H13" s="20">
        <v>2.1</v>
      </c>
      <c r="I13" s="45" t="s">
        <v>70</v>
      </c>
      <c r="J13" s="20">
        <v>2.1</v>
      </c>
      <c r="K13" s="45" t="s">
        <v>70</v>
      </c>
      <c r="L13" s="20">
        <v>2.2999999999999998</v>
      </c>
      <c r="M13" s="45" t="s">
        <v>70</v>
      </c>
      <c r="N13" s="20">
        <v>2.1</v>
      </c>
      <c r="O13" s="45" t="s">
        <v>70</v>
      </c>
      <c r="P13" s="20">
        <v>2.1</v>
      </c>
      <c r="Q13" s="45" t="s">
        <v>70</v>
      </c>
      <c r="R13" s="20">
        <v>1.9</v>
      </c>
      <c r="S13" s="45" t="s">
        <v>70</v>
      </c>
      <c r="T13" s="20">
        <v>1.6</v>
      </c>
      <c r="U13" s="45" t="s">
        <v>70</v>
      </c>
      <c r="V13" s="5"/>
      <c r="W13" s="20">
        <v>2.2333333333333329</v>
      </c>
      <c r="X13" s="20">
        <v>2.2000000000000002</v>
      </c>
      <c r="Y13" s="20">
        <v>2.0333333333333332</v>
      </c>
      <c r="Z13" s="20">
        <v>1.6</v>
      </c>
    </row>
    <row r="14" spans="2:26" ht="12.75" customHeight="1" x14ac:dyDescent="0.2">
      <c r="B14" s="2" t="s">
        <v>8</v>
      </c>
      <c r="C14" s="4" t="s">
        <v>32</v>
      </c>
      <c r="D14" s="45" t="s">
        <v>70</v>
      </c>
      <c r="E14" s="20">
        <v>2.6</v>
      </c>
      <c r="F14" s="20">
        <v>2.7</v>
      </c>
      <c r="G14" s="20">
        <v>1.8</v>
      </c>
      <c r="H14" s="20">
        <v>2.4</v>
      </c>
      <c r="I14" s="20">
        <v>2.4</v>
      </c>
      <c r="J14" s="20">
        <v>2.4</v>
      </c>
      <c r="K14" s="20">
        <v>2.7</v>
      </c>
      <c r="L14" s="20">
        <v>2.8</v>
      </c>
      <c r="M14" s="20">
        <v>2.8</v>
      </c>
      <c r="N14" s="20">
        <v>2.9</v>
      </c>
      <c r="O14" s="20">
        <v>3.1</v>
      </c>
      <c r="P14" s="20">
        <v>3.2</v>
      </c>
      <c r="Q14" s="20">
        <v>3.2</v>
      </c>
      <c r="R14" s="20">
        <v>3.2</v>
      </c>
      <c r="S14" s="20">
        <v>3.3</v>
      </c>
      <c r="T14" s="20">
        <v>3.4</v>
      </c>
      <c r="U14" s="20">
        <v>3.2</v>
      </c>
      <c r="V14" s="5"/>
      <c r="W14" s="20">
        <v>2.375</v>
      </c>
      <c r="X14" s="20">
        <v>2.5750000000000002</v>
      </c>
      <c r="Y14" s="20">
        <v>3.0666666666666664</v>
      </c>
      <c r="Z14" s="20">
        <v>3.2999999999999994</v>
      </c>
    </row>
    <row r="15" spans="2:26" ht="12.75" customHeight="1" x14ac:dyDescent="0.2">
      <c r="C15" s="4"/>
      <c r="D15" s="20"/>
      <c r="E15" s="20"/>
      <c r="F15" s="20"/>
      <c r="G15" s="20"/>
      <c r="H15" s="20"/>
      <c r="I15" s="20"/>
      <c r="J15" s="20"/>
      <c r="K15" s="20"/>
      <c r="L15" s="20"/>
      <c r="M15" s="20"/>
      <c r="N15" s="20"/>
      <c r="O15" s="20"/>
      <c r="P15" s="20"/>
      <c r="Q15" s="20"/>
      <c r="R15" s="20"/>
      <c r="S15" s="20"/>
      <c r="T15" s="20"/>
      <c r="U15" s="20"/>
      <c r="V15" s="5"/>
      <c r="W15" s="20"/>
      <c r="X15" s="20"/>
      <c r="Y15" s="20"/>
      <c r="Z15" s="20"/>
    </row>
    <row r="16" spans="2:26" ht="12.75" customHeight="1" x14ac:dyDescent="0.2">
      <c r="B16" s="119" t="s">
        <v>112</v>
      </c>
      <c r="C16" s="55" t="s">
        <v>96</v>
      </c>
      <c r="D16" s="45" t="s">
        <v>70</v>
      </c>
      <c r="E16" s="57">
        <v>3</v>
      </c>
      <c r="F16" s="57">
        <v>3</v>
      </c>
      <c r="G16" s="57">
        <v>2.8</v>
      </c>
      <c r="H16" s="57">
        <v>2.7</v>
      </c>
      <c r="I16" s="57">
        <v>2.6</v>
      </c>
      <c r="J16" s="57">
        <v>2.7</v>
      </c>
      <c r="K16" s="57">
        <v>2.8</v>
      </c>
      <c r="L16" s="57">
        <v>2.9</v>
      </c>
      <c r="M16" s="57">
        <v>3</v>
      </c>
      <c r="N16" s="57">
        <v>3</v>
      </c>
      <c r="O16" s="57">
        <v>3.1</v>
      </c>
      <c r="P16" s="57">
        <v>3.1</v>
      </c>
      <c r="Q16" s="57">
        <v>3.2</v>
      </c>
      <c r="R16" s="57">
        <v>3.1</v>
      </c>
      <c r="S16" s="57">
        <v>3.1</v>
      </c>
      <c r="T16" s="57">
        <v>3</v>
      </c>
      <c r="U16" s="57">
        <v>3</v>
      </c>
      <c r="V16" s="5"/>
      <c r="W16" s="57">
        <v>2.875</v>
      </c>
      <c r="X16" s="57">
        <v>2.7500000000000004</v>
      </c>
      <c r="Y16" s="57">
        <v>3.0833333333333335</v>
      </c>
      <c r="Z16" s="57">
        <v>3.0333333333333332</v>
      </c>
    </row>
    <row r="17" spans="2:28" x14ac:dyDescent="0.2">
      <c r="B17" s="24" t="s">
        <v>47</v>
      </c>
      <c r="C17" s="7"/>
      <c r="D17" s="7"/>
      <c r="E17" s="7"/>
      <c r="F17" s="7"/>
      <c r="G17" s="7"/>
      <c r="H17" s="7"/>
      <c r="I17" s="7"/>
      <c r="J17" s="7"/>
      <c r="K17" s="7"/>
      <c r="L17" s="7"/>
      <c r="M17" s="7"/>
      <c r="N17" s="7"/>
      <c r="O17" s="7"/>
      <c r="P17" s="7"/>
      <c r="Q17" s="7"/>
      <c r="R17" s="7"/>
      <c r="S17" s="7"/>
      <c r="T17" s="7"/>
      <c r="U17" s="7"/>
      <c r="W17" s="8"/>
      <c r="X17" s="8"/>
      <c r="Y17" s="8"/>
      <c r="Z17" s="8"/>
    </row>
    <row r="18" spans="2:28" ht="23.25" customHeight="1" x14ac:dyDescent="0.2">
      <c r="B18" s="149" t="s">
        <v>137</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row>
    <row r="19" spans="2:28" ht="12" customHeight="1" x14ac:dyDescent="0.2">
      <c r="B19" s="24" t="s">
        <v>242</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8" x14ac:dyDescent="0.2">
      <c r="B20" s="2" t="s">
        <v>57</v>
      </c>
      <c r="W20" s="5"/>
      <c r="X20" s="5"/>
      <c r="Y20" s="5"/>
      <c r="Z20" s="5"/>
    </row>
    <row r="21" spans="2:28" x14ac:dyDescent="0.2">
      <c r="B21" s="24"/>
      <c r="W21" s="5"/>
      <c r="X21" s="5"/>
      <c r="Y21" s="5"/>
      <c r="Z21" s="5"/>
    </row>
    <row r="23" spans="2:28" x14ac:dyDescent="0.2">
      <c r="B23" s="18" t="str">
        <f>+B3</f>
        <v>Ingreso medio de la población ocupada en el sector microinformal urbano(1). América Latina.</v>
      </c>
      <c r="C23" s="7"/>
      <c r="D23" s="7"/>
      <c r="E23" s="7"/>
      <c r="F23" s="7"/>
      <c r="G23" s="7"/>
      <c r="H23" s="7"/>
      <c r="I23" s="7"/>
      <c r="J23" s="7"/>
      <c r="K23" s="7"/>
      <c r="L23" s="7"/>
      <c r="M23" s="7"/>
      <c r="N23" s="7"/>
      <c r="O23" s="7"/>
      <c r="P23" s="7"/>
      <c r="Q23" s="11"/>
    </row>
    <row r="24" spans="2:28" x14ac:dyDescent="0.2">
      <c r="B24" s="19" t="str">
        <f>+B4</f>
        <v>Años 2000-2017.</v>
      </c>
      <c r="Q24" s="13"/>
    </row>
    <row r="25" spans="2:28" x14ac:dyDescent="0.2">
      <c r="B25" s="17" t="str">
        <f>+B5</f>
        <v>En múltiplos de línea de pobreza de cada país.</v>
      </c>
      <c r="Q25" s="13"/>
    </row>
    <row r="26" spans="2:28" x14ac:dyDescent="0.2">
      <c r="B26" s="12"/>
      <c r="Q26" s="13"/>
    </row>
    <row r="27" spans="2:28" x14ac:dyDescent="0.2">
      <c r="B27" s="12"/>
      <c r="Q27" s="13"/>
    </row>
    <row r="28" spans="2:28" x14ac:dyDescent="0.2">
      <c r="B28" s="12"/>
      <c r="Q28" s="13"/>
    </row>
    <row r="29" spans="2:28" x14ac:dyDescent="0.2">
      <c r="B29" s="12"/>
      <c r="Q29" s="13"/>
    </row>
    <row r="30" spans="2:28" x14ac:dyDescent="0.2">
      <c r="B30" s="12"/>
      <c r="Q30" s="13"/>
    </row>
    <row r="31" spans="2:28" x14ac:dyDescent="0.2">
      <c r="B31" s="12"/>
      <c r="Q31" s="13"/>
    </row>
    <row r="32" spans="2:28"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23" x14ac:dyDescent="0.2">
      <c r="B49" s="12"/>
      <c r="Q49" s="13"/>
    </row>
    <row r="50" spans="2:23" x14ac:dyDescent="0.2">
      <c r="B50" s="14" t="str">
        <f>+B20</f>
        <v>Fuente: elaboración propia con base en CEPALSTAT.</v>
      </c>
      <c r="C50" s="15"/>
      <c r="D50" s="15"/>
      <c r="E50" s="15"/>
      <c r="F50" s="15"/>
      <c r="G50" s="15"/>
      <c r="H50" s="15"/>
      <c r="I50" s="15"/>
      <c r="J50" s="15"/>
      <c r="K50" s="15"/>
      <c r="L50" s="15"/>
      <c r="M50" s="15"/>
      <c r="N50" s="15"/>
      <c r="O50" s="15"/>
      <c r="P50" s="15"/>
      <c r="Q50" s="16"/>
    </row>
    <row r="53" spans="2:23" x14ac:dyDescent="0.2">
      <c r="D53" s="36"/>
      <c r="E53" s="36"/>
      <c r="F53" s="36"/>
      <c r="G53" s="36"/>
      <c r="H53" s="36"/>
      <c r="I53" s="36"/>
      <c r="J53" s="36"/>
      <c r="K53" s="36"/>
      <c r="L53" s="36"/>
      <c r="M53" s="36"/>
      <c r="N53" s="36"/>
      <c r="O53" s="36"/>
      <c r="P53" s="36"/>
      <c r="Q53" s="36"/>
      <c r="R53" s="36"/>
      <c r="S53" s="36"/>
      <c r="T53" s="36"/>
      <c r="U53" s="36"/>
      <c r="V53" s="36"/>
      <c r="W53" s="36"/>
    </row>
    <row r="54" spans="2:23" x14ac:dyDescent="0.2">
      <c r="D54" s="36"/>
      <c r="E54" s="36"/>
      <c r="F54" s="36"/>
      <c r="G54" s="36"/>
      <c r="H54" s="36"/>
      <c r="I54" s="36"/>
      <c r="J54" s="36"/>
      <c r="K54" s="36"/>
      <c r="L54" s="36"/>
      <c r="M54" s="36"/>
      <c r="N54" s="36"/>
      <c r="O54" s="36"/>
      <c r="P54" s="36"/>
      <c r="Q54" s="36"/>
      <c r="R54" s="36"/>
      <c r="S54" s="36"/>
      <c r="T54" s="36"/>
      <c r="U54" s="36"/>
      <c r="V54" s="36"/>
      <c r="W54" s="36"/>
    </row>
    <row r="55" spans="2:23" x14ac:dyDescent="0.2">
      <c r="D55" s="36"/>
      <c r="E55" s="36"/>
      <c r="F55" s="36"/>
      <c r="G55" s="36"/>
      <c r="H55" s="36"/>
      <c r="I55" s="36"/>
      <c r="J55" s="36"/>
      <c r="K55" s="36"/>
      <c r="L55" s="36"/>
      <c r="M55" s="36"/>
      <c r="N55" s="36"/>
      <c r="O55" s="36"/>
      <c r="P55" s="36"/>
      <c r="Q55" s="36"/>
      <c r="R55" s="36"/>
      <c r="S55" s="36"/>
      <c r="T55" s="36"/>
      <c r="U55" s="36"/>
      <c r="V55" s="36"/>
      <c r="W55" s="36"/>
    </row>
    <row r="56" spans="2:23" x14ac:dyDescent="0.2">
      <c r="D56" s="36"/>
      <c r="E56" s="36"/>
      <c r="F56" s="36"/>
      <c r="G56" s="36"/>
      <c r="H56" s="36"/>
      <c r="I56" s="36"/>
      <c r="J56" s="36"/>
      <c r="K56" s="36"/>
      <c r="L56" s="36"/>
      <c r="M56" s="36"/>
      <c r="N56" s="36"/>
      <c r="O56" s="36"/>
      <c r="P56" s="36"/>
      <c r="Q56" s="36"/>
      <c r="R56" s="36"/>
      <c r="S56" s="36"/>
      <c r="T56" s="36"/>
      <c r="U56" s="36"/>
      <c r="V56" s="36"/>
      <c r="W56" s="36"/>
    </row>
    <row r="57" spans="2:23" x14ac:dyDescent="0.2">
      <c r="D57" s="36"/>
      <c r="E57" s="36"/>
      <c r="F57" s="36"/>
      <c r="G57" s="36"/>
      <c r="H57" s="36"/>
      <c r="I57" s="36"/>
      <c r="J57" s="36"/>
      <c r="K57" s="36"/>
      <c r="L57" s="36"/>
      <c r="M57" s="36"/>
      <c r="N57" s="36"/>
      <c r="O57" s="36"/>
      <c r="P57" s="36"/>
      <c r="Q57" s="36"/>
      <c r="R57" s="36"/>
      <c r="S57" s="36"/>
      <c r="T57" s="36"/>
      <c r="U57" s="36"/>
      <c r="V57" s="36"/>
      <c r="W57" s="36"/>
    </row>
    <row r="58" spans="2:23" x14ac:dyDescent="0.2">
      <c r="D58" s="36"/>
      <c r="E58" s="36"/>
      <c r="F58" s="36"/>
      <c r="G58" s="36"/>
      <c r="H58" s="36"/>
      <c r="I58" s="36"/>
      <c r="J58" s="36"/>
      <c r="K58" s="36"/>
      <c r="L58" s="36"/>
      <c r="M58" s="36"/>
      <c r="N58" s="36"/>
      <c r="O58" s="36"/>
      <c r="P58" s="36"/>
      <c r="Q58" s="36"/>
      <c r="R58" s="36"/>
      <c r="S58" s="36"/>
      <c r="T58" s="36"/>
      <c r="U58" s="36"/>
      <c r="V58" s="36"/>
      <c r="W58" s="36"/>
    </row>
    <row r="59" spans="2:23" x14ac:dyDescent="0.2">
      <c r="D59" s="36"/>
      <c r="E59" s="36"/>
      <c r="F59" s="36"/>
      <c r="G59" s="36"/>
      <c r="H59" s="36"/>
      <c r="I59" s="36"/>
      <c r="J59" s="36"/>
      <c r="K59" s="36"/>
      <c r="L59" s="36"/>
      <c r="M59" s="36"/>
      <c r="N59" s="36"/>
      <c r="O59" s="36"/>
      <c r="P59" s="36"/>
      <c r="Q59" s="36"/>
      <c r="R59" s="36"/>
      <c r="S59" s="36"/>
      <c r="T59" s="36"/>
      <c r="U59" s="36"/>
      <c r="V59" s="36"/>
      <c r="W59" s="36"/>
    </row>
    <row r="60" spans="2:23" x14ac:dyDescent="0.2">
      <c r="D60" s="36"/>
      <c r="E60" s="36"/>
      <c r="F60" s="36"/>
      <c r="G60" s="36"/>
      <c r="H60" s="36"/>
      <c r="I60" s="36"/>
      <c r="J60" s="36"/>
      <c r="K60" s="36"/>
      <c r="L60" s="36"/>
      <c r="M60" s="36"/>
      <c r="N60" s="36"/>
      <c r="O60" s="36"/>
      <c r="P60" s="36"/>
      <c r="Q60" s="36"/>
      <c r="R60" s="36"/>
      <c r="S60" s="36"/>
      <c r="T60" s="36"/>
      <c r="U60" s="36"/>
      <c r="V60" s="36"/>
      <c r="W60" s="36"/>
    </row>
  </sheetData>
  <mergeCells count="1">
    <mergeCell ref="B18:AB18"/>
  </mergeCells>
  <hyperlinks>
    <hyperlink ref="R1" location="INDICE!A1" display="Índice"/>
  </hyperlinks>
  <pageMargins left="0.7" right="0.7" top="0.75" bottom="0.75" header="0.3" footer="0.3"/>
  <pageSetup scale="48" orientation="landscape" horizontalDpi="4294967295" verticalDpi="4294967295"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7030A0"/>
  </sheetPr>
  <dimension ref="B1:Z64"/>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166</v>
      </c>
      <c r="C1" s="89"/>
      <c r="D1" s="90"/>
      <c r="E1" s="54"/>
      <c r="F1" s="54"/>
      <c r="G1" s="54"/>
      <c r="H1" s="54"/>
      <c r="I1" s="54"/>
      <c r="J1" s="54"/>
      <c r="K1" s="54"/>
      <c r="L1" s="54"/>
      <c r="M1" s="54"/>
      <c r="N1" s="54"/>
      <c r="O1" s="54"/>
      <c r="P1" s="54"/>
      <c r="R1" s="105" t="s">
        <v>169</v>
      </c>
    </row>
    <row r="2" spans="2:26" x14ac:dyDescent="0.2">
      <c r="B2" s="3" t="s">
        <v>313</v>
      </c>
    </row>
    <row r="3" spans="2:26" ht="14.25" x14ac:dyDescent="0.2">
      <c r="B3" s="1" t="s">
        <v>234</v>
      </c>
    </row>
    <row r="4" spans="2:26" x14ac:dyDescent="0.2">
      <c r="B4" s="1" t="s">
        <v>43</v>
      </c>
    </row>
    <row r="5" spans="2:26" x14ac:dyDescent="0.2">
      <c r="B5" s="9" t="s">
        <v>76</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77</v>
      </c>
      <c r="C8" s="4" t="s">
        <v>19</v>
      </c>
      <c r="D8" s="20">
        <v>9.2720270300000003</v>
      </c>
      <c r="E8" s="20">
        <v>9.1886015509999996</v>
      </c>
      <c r="F8" s="20">
        <v>7.9230182859999996</v>
      </c>
      <c r="G8" s="20">
        <v>7.5801651970000004</v>
      </c>
      <c r="H8" s="20">
        <v>7.744222487</v>
      </c>
      <c r="I8" s="20">
        <v>7.9655552470000002</v>
      </c>
      <c r="J8" s="20">
        <v>8.3894177439999993</v>
      </c>
      <c r="K8" s="20">
        <v>8.9957395190000007</v>
      </c>
      <c r="L8" s="20">
        <v>9.127461126</v>
      </c>
      <c r="M8" s="20">
        <v>11.240004020000001</v>
      </c>
      <c r="N8" s="20">
        <v>11.06766468</v>
      </c>
      <c r="O8" s="20">
        <v>11.29229363</v>
      </c>
      <c r="P8" s="20">
        <v>12.13971033</v>
      </c>
      <c r="Q8" s="20">
        <v>13.01782083</v>
      </c>
      <c r="R8" s="20">
        <v>13.02433596</v>
      </c>
      <c r="S8" s="20">
        <v>14.069207609999999</v>
      </c>
      <c r="T8" s="20">
        <v>14.25</v>
      </c>
      <c r="U8" s="35"/>
      <c r="V8" s="5"/>
      <c r="W8" s="20">
        <v>8.3416069102000012</v>
      </c>
      <c r="X8" s="20">
        <v>8.6195434090000003</v>
      </c>
      <c r="Y8" s="20">
        <v>11.963638241666665</v>
      </c>
      <c r="Z8" s="20">
        <v>14.159603805</v>
      </c>
    </row>
    <row r="9" spans="2:26" ht="12.75" customHeight="1" x14ac:dyDescent="0.2">
      <c r="B9" s="47" t="s">
        <v>78</v>
      </c>
      <c r="C9" s="48" t="s">
        <v>79</v>
      </c>
      <c r="D9" s="49" t="s">
        <v>70</v>
      </c>
      <c r="E9" s="49" t="s">
        <v>70</v>
      </c>
      <c r="F9" s="49" t="s">
        <v>70</v>
      </c>
      <c r="G9" s="49" t="s">
        <v>70</v>
      </c>
      <c r="H9" s="50">
        <v>17.690852463381443</v>
      </c>
      <c r="I9" s="50">
        <v>18.468116979674974</v>
      </c>
      <c r="J9" s="50">
        <v>19.235318860736864</v>
      </c>
      <c r="K9" s="50">
        <v>20.926273796032962</v>
      </c>
      <c r="L9" s="50">
        <v>21.752134079105179</v>
      </c>
      <c r="M9" s="50">
        <v>26.024075840745137</v>
      </c>
      <c r="N9" s="50">
        <v>24.832646857396121</v>
      </c>
      <c r="O9" s="50">
        <v>25.636022353718531</v>
      </c>
      <c r="P9" s="50">
        <v>27.116073666811683</v>
      </c>
      <c r="Q9" s="50">
        <v>28.257360245366378</v>
      </c>
      <c r="R9" s="50">
        <v>28.131953561527279</v>
      </c>
      <c r="S9" s="50">
        <v>30.847777055187805</v>
      </c>
      <c r="T9" s="49" t="s">
        <v>70</v>
      </c>
      <c r="U9" s="51"/>
      <c r="V9" s="52"/>
      <c r="W9" s="50">
        <v>17.690852463381443</v>
      </c>
      <c r="X9" s="50">
        <v>20.095460928887494</v>
      </c>
      <c r="Y9" s="50">
        <v>26.66635542092752</v>
      </c>
      <c r="Z9" s="50">
        <v>30.847777055187805</v>
      </c>
    </row>
    <row r="10" spans="2:26" ht="12.75" customHeight="1" x14ac:dyDescent="0.2">
      <c r="B10" s="2" t="s">
        <v>80</v>
      </c>
      <c r="C10" s="4" t="s">
        <v>20</v>
      </c>
      <c r="D10" s="20">
        <v>11.513910320000001</v>
      </c>
      <c r="E10" s="20">
        <v>12.325636169999999</v>
      </c>
      <c r="F10" s="20">
        <v>13.34807561</v>
      </c>
      <c r="G10" s="20">
        <v>13.27206709</v>
      </c>
      <c r="H10" s="20">
        <v>12.8672988</v>
      </c>
      <c r="I10" s="20">
        <v>12.397464019999999</v>
      </c>
      <c r="J10" s="20">
        <v>11.84878612</v>
      </c>
      <c r="K10" s="20">
        <v>11.666921110000001</v>
      </c>
      <c r="L10" s="20">
        <v>11.5382929</v>
      </c>
      <c r="M10" s="20">
        <v>12.95524661</v>
      </c>
      <c r="N10" s="20">
        <v>12.348090559999999</v>
      </c>
      <c r="O10" s="20">
        <v>11.211468910000001</v>
      </c>
      <c r="P10" s="20">
        <v>11.005382429999999</v>
      </c>
      <c r="Q10" s="20">
        <v>10.86586952</v>
      </c>
      <c r="R10" s="20">
        <v>11.558147849999999</v>
      </c>
      <c r="S10" s="20">
        <v>12.539064249999999</v>
      </c>
      <c r="T10" s="20">
        <v>12.627000000000001</v>
      </c>
      <c r="U10" s="35"/>
      <c r="V10" s="5"/>
      <c r="W10" s="20">
        <v>12.665397598</v>
      </c>
      <c r="X10" s="20">
        <v>11.862866037500002</v>
      </c>
      <c r="Y10" s="20">
        <v>11.657367646666666</v>
      </c>
      <c r="Z10" s="20">
        <v>12.583032124999999</v>
      </c>
    </row>
    <row r="11" spans="2:26" ht="12.75" customHeight="1" x14ac:dyDescent="0.2">
      <c r="B11" s="47" t="s">
        <v>81</v>
      </c>
      <c r="C11" s="48" t="s">
        <v>82</v>
      </c>
      <c r="D11" s="50">
        <v>15.7</v>
      </c>
      <c r="E11" s="49" t="s">
        <v>70</v>
      </c>
      <c r="F11" s="50">
        <v>17.149999999999999</v>
      </c>
      <c r="G11" s="49" t="s">
        <v>70</v>
      </c>
      <c r="H11" s="50">
        <v>16.87</v>
      </c>
      <c r="I11" s="49" t="s">
        <v>70</v>
      </c>
      <c r="J11" s="50">
        <v>16.55</v>
      </c>
      <c r="K11" s="49" t="s">
        <v>70</v>
      </c>
      <c r="L11" s="50">
        <v>18</v>
      </c>
      <c r="M11" s="49" t="s">
        <v>70</v>
      </c>
      <c r="N11" s="50">
        <v>18.100000000000001</v>
      </c>
      <c r="O11" s="49" t="s">
        <v>70</v>
      </c>
      <c r="P11" s="50">
        <v>18.399999999999999</v>
      </c>
      <c r="Q11" s="49" t="s">
        <v>70</v>
      </c>
      <c r="R11" s="50">
        <v>22.4</v>
      </c>
      <c r="S11" s="49" t="s">
        <v>70</v>
      </c>
      <c r="T11" s="53">
        <v>22.4</v>
      </c>
      <c r="U11" s="51"/>
      <c r="V11" s="52"/>
      <c r="W11" s="50">
        <v>16.573333333333334</v>
      </c>
      <c r="X11" s="50">
        <v>17.274999999999999</v>
      </c>
      <c r="Y11" s="50">
        <v>19.633333333333333</v>
      </c>
      <c r="Z11" s="50">
        <v>22.4</v>
      </c>
    </row>
    <row r="12" spans="2:26" ht="12.75" customHeight="1" x14ac:dyDescent="0.2">
      <c r="B12" s="2" t="s">
        <v>83</v>
      </c>
      <c r="C12" s="4" t="s">
        <v>21</v>
      </c>
      <c r="D12" s="20">
        <v>11.583604960000001</v>
      </c>
      <c r="E12" s="20">
        <v>12.137241810000001</v>
      </c>
      <c r="F12" s="20">
        <v>12.07409659</v>
      </c>
      <c r="G12" s="20">
        <v>12.051688759999999</v>
      </c>
      <c r="H12" s="20">
        <v>12.34493277</v>
      </c>
      <c r="I12" s="20">
        <v>12.7250025</v>
      </c>
      <c r="J12" s="20">
        <v>13.22308739</v>
      </c>
      <c r="K12" s="20">
        <v>12.632543310000001</v>
      </c>
      <c r="L12" s="20">
        <v>12.29384162</v>
      </c>
      <c r="M12" s="20">
        <v>13.19229664</v>
      </c>
      <c r="N12" s="20">
        <v>12.88731464</v>
      </c>
      <c r="O12" s="20">
        <v>12.76270785</v>
      </c>
      <c r="P12" s="20">
        <v>13.131631349999999</v>
      </c>
      <c r="Q12" s="20">
        <v>13.583889599999999</v>
      </c>
      <c r="R12" s="20">
        <v>13.989682849999999</v>
      </c>
      <c r="S12" s="20">
        <v>14.48532481</v>
      </c>
      <c r="T12" s="20">
        <v>15.144</v>
      </c>
      <c r="U12" s="35"/>
      <c r="V12" s="5"/>
      <c r="W12" s="20">
        <v>12.038312978</v>
      </c>
      <c r="X12" s="20">
        <v>12.718618705000001</v>
      </c>
      <c r="Y12" s="20">
        <v>13.257920488333333</v>
      </c>
      <c r="Z12" s="20">
        <v>14.814662405</v>
      </c>
    </row>
    <row r="13" spans="2:26" ht="12.75" customHeight="1" x14ac:dyDescent="0.2">
      <c r="B13" s="47" t="s">
        <v>84</v>
      </c>
      <c r="C13" s="48" t="s">
        <v>85</v>
      </c>
      <c r="D13" s="49" t="s">
        <v>70</v>
      </c>
      <c r="E13" s="49" t="s">
        <v>70</v>
      </c>
      <c r="F13" s="49" t="s">
        <v>70</v>
      </c>
      <c r="G13" s="49" t="s">
        <v>70</v>
      </c>
      <c r="H13" s="49" t="s">
        <v>70</v>
      </c>
      <c r="I13" s="49" t="s">
        <v>70</v>
      </c>
      <c r="J13" s="49" t="s">
        <v>70</v>
      </c>
      <c r="K13" s="50">
        <v>29.8</v>
      </c>
      <c r="L13" s="49" t="s">
        <v>70</v>
      </c>
      <c r="M13" s="49" t="s">
        <v>70</v>
      </c>
      <c r="N13" s="49" t="s">
        <v>70</v>
      </c>
      <c r="O13" s="49" t="s">
        <v>70</v>
      </c>
      <c r="P13" s="49" t="s">
        <v>70</v>
      </c>
      <c r="Q13" s="49" t="s">
        <v>70</v>
      </c>
      <c r="R13" s="50">
        <v>31.290379927596941</v>
      </c>
      <c r="S13" s="49" t="s">
        <v>70</v>
      </c>
      <c r="T13" s="49" t="s">
        <v>70</v>
      </c>
      <c r="U13" s="51"/>
      <c r="V13" s="52"/>
      <c r="W13" s="53">
        <v>29.8</v>
      </c>
      <c r="X13" s="50">
        <v>29.8</v>
      </c>
      <c r="Y13" s="50">
        <v>31.290379927596941</v>
      </c>
      <c r="Z13" s="53">
        <v>31.290379927596941</v>
      </c>
    </row>
    <row r="14" spans="2:26" ht="12.75" customHeight="1" x14ac:dyDescent="0.2">
      <c r="B14" s="2" t="s">
        <v>4</v>
      </c>
      <c r="C14" s="4" t="s">
        <v>22</v>
      </c>
      <c r="D14" s="20">
        <v>14.15576229</v>
      </c>
      <c r="E14" s="20">
        <v>14.342698329999999</v>
      </c>
      <c r="F14" s="20">
        <v>14.32675266</v>
      </c>
      <c r="G14" s="20">
        <v>13.65491396</v>
      </c>
      <c r="H14" s="20">
        <v>12.778712629999999</v>
      </c>
      <c r="I14" s="20">
        <v>12.203687820000001</v>
      </c>
      <c r="J14" s="20">
        <v>11.4408663</v>
      </c>
      <c r="K14" s="20">
        <v>11.765541450000001</v>
      </c>
      <c r="L14" s="20">
        <v>13.487097929999999</v>
      </c>
      <c r="M14" s="20">
        <v>15.67432399</v>
      </c>
      <c r="N14" s="20">
        <v>14.843189840000001</v>
      </c>
      <c r="O14" s="20">
        <v>14.277181150000001</v>
      </c>
      <c r="P14" s="20">
        <v>14.67748825</v>
      </c>
      <c r="Q14" s="20">
        <v>14.671004630000001</v>
      </c>
      <c r="R14" s="20">
        <v>15.01471772</v>
      </c>
      <c r="S14" s="20">
        <v>15.82299239</v>
      </c>
      <c r="T14" s="20">
        <v>16.126999999999999</v>
      </c>
      <c r="U14" s="35"/>
      <c r="V14" s="5"/>
      <c r="W14" s="20">
        <v>13.851767974000001</v>
      </c>
      <c r="X14" s="20">
        <v>12.224298375</v>
      </c>
      <c r="Y14" s="20">
        <v>14.859650930000001</v>
      </c>
      <c r="Z14" s="20">
        <v>15.974996194999999</v>
      </c>
    </row>
    <row r="15" spans="2:26" ht="12.75" customHeight="1" x14ac:dyDescent="0.2">
      <c r="B15" s="2" t="s">
        <v>7</v>
      </c>
      <c r="C15" s="4" t="s">
        <v>23</v>
      </c>
      <c r="D15" s="20">
        <v>8.2801084110000005</v>
      </c>
      <c r="E15" s="20">
        <v>9.1064097210000003</v>
      </c>
      <c r="F15" s="20">
        <v>9.8352169489999994</v>
      </c>
      <c r="G15" s="20">
        <v>9.4425793149999997</v>
      </c>
      <c r="H15" s="20">
        <v>10.196254379999999</v>
      </c>
      <c r="I15" s="20">
        <v>10.744465910000001</v>
      </c>
      <c r="J15" s="20">
        <v>10.637972980000001</v>
      </c>
      <c r="K15" s="20">
        <v>11.31895306</v>
      </c>
      <c r="L15" s="20">
        <v>11.23000334</v>
      </c>
      <c r="M15" s="20">
        <v>13.18975075</v>
      </c>
      <c r="N15" s="20">
        <v>12.169718019999999</v>
      </c>
      <c r="O15" s="20">
        <v>12.27296325</v>
      </c>
      <c r="P15" s="20">
        <v>12.391654580000001</v>
      </c>
      <c r="Q15" s="20">
        <v>12.85892744</v>
      </c>
      <c r="R15" s="20">
        <v>12.97044696</v>
      </c>
      <c r="S15" s="20">
        <v>13.06572465</v>
      </c>
      <c r="T15" s="20">
        <v>12.656000000000001</v>
      </c>
      <c r="U15" s="35"/>
      <c r="V15" s="5"/>
      <c r="W15" s="20">
        <v>9.3721137551999991</v>
      </c>
      <c r="X15" s="20">
        <v>10.982848822499999</v>
      </c>
      <c r="Y15" s="20">
        <v>12.642243499999999</v>
      </c>
      <c r="Z15" s="20">
        <v>12.860862324999999</v>
      </c>
    </row>
    <row r="16" spans="2:26" ht="12.75" customHeight="1" x14ac:dyDescent="0.2">
      <c r="B16" s="2" t="s">
        <v>5</v>
      </c>
      <c r="C16" s="4" t="s">
        <v>31</v>
      </c>
      <c r="D16" s="20">
        <v>6.2970935719999996</v>
      </c>
      <c r="E16" s="20">
        <v>6.5840007869999999</v>
      </c>
      <c r="F16" s="20">
        <v>7.0206990329999996</v>
      </c>
      <c r="G16" s="20">
        <v>7.0648667999999999</v>
      </c>
      <c r="H16" s="20">
        <v>7.1293886210000004</v>
      </c>
      <c r="I16" s="20">
        <v>7.4846794049999996</v>
      </c>
      <c r="J16" s="20">
        <v>7.6373639129999997</v>
      </c>
      <c r="K16" s="20">
        <v>8.4502273999999993</v>
      </c>
      <c r="L16" s="20">
        <v>9.3160996570000005</v>
      </c>
      <c r="M16" s="20">
        <v>9.437148165</v>
      </c>
      <c r="N16" s="20">
        <v>9.6353285549999992</v>
      </c>
      <c r="O16" s="20">
        <v>9.5993108150000008</v>
      </c>
      <c r="P16" s="20">
        <v>9.5782433670000007</v>
      </c>
      <c r="Q16" s="20">
        <v>10.038908080000001</v>
      </c>
      <c r="R16" s="20">
        <v>10.11192595</v>
      </c>
      <c r="S16" s="20">
        <v>10.494605030000001</v>
      </c>
      <c r="T16" s="20">
        <v>9.9275000000000002</v>
      </c>
      <c r="U16" s="35"/>
      <c r="V16" s="5"/>
      <c r="W16" s="20">
        <v>6.819209762599999</v>
      </c>
      <c r="X16" s="20">
        <v>8.2220925937500002</v>
      </c>
      <c r="Y16" s="20">
        <v>9.7334774886666668</v>
      </c>
      <c r="Z16" s="20">
        <v>10.211052515</v>
      </c>
    </row>
    <row r="17" spans="2:26" ht="12.75" customHeight="1" x14ac:dyDescent="0.2">
      <c r="B17" s="2" t="s">
        <v>8</v>
      </c>
      <c r="C17" s="4" t="s">
        <v>32</v>
      </c>
      <c r="D17" s="20">
        <v>9.2048987639999993</v>
      </c>
      <c r="E17" s="20">
        <v>9.4967686669999996</v>
      </c>
      <c r="F17" s="20">
        <v>9.3519313820000001</v>
      </c>
      <c r="G17" s="20">
        <v>10.081630000000001</v>
      </c>
      <c r="H17" s="20">
        <v>8.7652350410000004</v>
      </c>
      <c r="I17" s="20">
        <v>8.8755991610000002</v>
      </c>
      <c r="J17" s="20">
        <v>8.0187095530000008</v>
      </c>
      <c r="K17" s="20">
        <v>8.6474816010000009</v>
      </c>
      <c r="L17" s="20">
        <v>8.863167486</v>
      </c>
      <c r="M17" s="20">
        <v>9.6476164709999992</v>
      </c>
      <c r="N17" s="20">
        <v>9.1582602509999997</v>
      </c>
      <c r="O17" s="20">
        <v>8.7821324060000006</v>
      </c>
      <c r="P17" s="20">
        <v>9.4448463270000005</v>
      </c>
      <c r="Q17" s="20">
        <v>10.30141703</v>
      </c>
      <c r="R17" s="20">
        <v>11.12105534</v>
      </c>
      <c r="S17" s="20">
        <v>10.957720569999999</v>
      </c>
      <c r="T17" s="20">
        <v>10.396000000000001</v>
      </c>
      <c r="U17" s="35"/>
      <c r="V17" s="5"/>
      <c r="W17" s="20">
        <v>9.3800927707999993</v>
      </c>
      <c r="X17" s="20">
        <v>8.6012394502500005</v>
      </c>
      <c r="Y17" s="20">
        <v>9.7425546374999996</v>
      </c>
      <c r="Z17" s="20">
        <v>10.676860285</v>
      </c>
    </row>
    <row r="18" spans="2:26" ht="12.75" customHeight="1" x14ac:dyDescent="0.2">
      <c r="C18" s="4"/>
      <c r="D18" s="20"/>
      <c r="E18" s="20"/>
      <c r="F18" s="20"/>
      <c r="G18" s="20"/>
      <c r="H18" s="20"/>
      <c r="I18" s="20"/>
      <c r="J18" s="20"/>
      <c r="K18" s="20"/>
      <c r="L18" s="20"/>
      <c r="M18" s="20"/>
      <c r="N18" s="20"/>
      <c r="O18" s="20"/>
      <c r="P18" s="20"/>
      <c r="Q18" s="20"/>
      <c r="R18" s="20"/>
      <c r="S18" s="20"/>
      <c r="T18" s="20"/>
      <c r="U18" s="35"/>
      <c r="V18" s="5"/>
      <c r="W18" s="20"/>
      <c r="X18" s="20"/>
      <c r="Y18" s="20"/>
      <c r="Z18" s="20"/>
    </row>
    <row r="19" spans="2:26" ht="12.75" customHeight="1" x14ac:dyDescent="0.2">
      <c r="B19" s="119" t="s">
        <v>100</v>
      </c>
      <c r="C19" s="55" t="s">
        <v>96</v>
      </c>
      <c r="D19" s="57">
        <v>9.0106419570000007</v>
      </c>
      <c r="E19" s="57">
        <v>8.9714464300000003</v>
      </c>
      <c r="F19" s="57">
        <v>9.0497951420000007</v>
      </c>
      <c r="G19" s="57">
        <v>8.7325164290000004</v>
      </c>
      <c r="H19" s="57">
        <v>8.5712928460000004</v>
      </c>
      <c r="I19" s="57">
        <v>8.7048873449999995</v>
      </c>
      <c r="J19" s="57">
        <v>8.8580257860000007</v>
      </c>
      <c r="K19" s="57">
        <v>9.1295927920000004</v>
      </c>
      <c r="L19" s="57">
        <v>9.4906262649999995</v>
      </c>
      <c r="M19" s="57">
        <v>10.65028927</v>
      </c>
      <c r="N19" s="57">
        <v>10.384583920000001</v>
      </c>
      <c r="O19" s="57">
        <v>10.18219058</v>
      </c>
      <c r="P19" s="57">
        <v>10.54020714</v>
      </c>
      <c r="Q19" s="57">
        <v>10.87078575</v>
      </c>
      <c r="R19" s="57">
        <v>10.863666589999999</v>
      </c>
      <c r="S19" s="57">
        <v>11.117266369999999</v>
      </c>
      <c r="T19" s="57">
        <v>11.176746899999999</v>
      </c>
      <c r="U19" s="35"/>
      <c r="V19" s="5"/>
      <c r="W19" s="57">
        <v>8.8671385607999991</v>
      </c>
      <c r="X19" s="57">
        <v>9.0457830470000005</v>
      </c>
      <c r="Y19" s="57">
        <v>10.581953875</v>
      </c>
      <c r="Z19" s="57">
        <v>11.147006635</v>
      </c>
    </row>
    <row r="20" spans="2:26" x14ac:dyDescent="0.2">
      <c r="B20" s="24" t="s">
        <v>47</v>
      </c>
      <c r="C20" s="7"/>
      <c r="D20" s="7"/>
      <c r="E20" s="7"/>
      <c r="F20" s="7"/>
      <c r="G20" s="7"/>
      <c r="H20" s="7"/>
      <c r="I20" s="7"/>
      <c r="J20" s="7"/>
      <c r="K20" s="7"/>
      <c r="L20" s="7"/>
      <c r="M20" s="7"/>
      <c r="N20" s="7"/>
      <c r="O20" s="7"/>
      <c r="P20" s="7"/>
      <c r="Q20" s="7"/>
      <c r="R20" s="7"/>
      <c r="S20" s="7"/>
      <c r="T20" s="7"/>
      <c r="U20" s="7"/>
      <c r="W20" s="8"/>
      <c r="X20" s="8"/>
      <c r="Y20" s="8"/>
      <c r="Z20" s="8"/>
    </row>
    <row r="21" spans="2:26" ht="24" customHeight="1" x14ac:dyDescent="0.2">
      <c r="B21" s="141" t="s">
        <v>86</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row>
    <row r="22" spans="2:26" x14ac:dyDescent="0.2">
      <c r="B22" s="38" t="s">
        <v>130</v>
      </c>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2:26" x14ac:dyDescent="0.2">
      <c r="B23" s="38" t="s">
        <v>88</v>
      </c>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2:26" x14ac:dyDescent="0.2">
      <c r="B24" s="2" t="s">
        <v>235</v>
      </c>
      <c r="W24" s="5"/>
      <c r="X24" s="5"/>
      <c r="Y24" s="5"/>
      <c r="Z24" s="5"/>
    </row>
    <row r="25" spans="2:26" x14ac:dyDescent="0.2">
      <c r="B25" s="24"/>
      <c r="W25" s="5"/>
      <c r="X25" s="5"/>
      <c r="Y25" s="5"/>
      <c r="Z25" s="5"/>
    </row>
    <row r="27" spans="2:26" x14ac:dyDescent="0.2">
      <c r="B27" s="18" t="str">
        <f>+B3</f>
        <v>Gasto público social de distintos niveles de gobierno(1). América Latina(2).</v>
      </c>
      <c r="C27" s="7"/>
      <c r="D27" s="7"/>
      <c r="E27" s="7"/>
      <c r="F27" s="7"/>
      <c r="G27" s="7"/>
      <c r="H27" s="7"/>
      <c r="I27" s="7"/>
      <c r="J27" s="7"/>
      <c r="K27" s="7"/>
      <c r="L27" s="7"/>
      <c r="M27" s="7"/>
      <c r="N27" s="7"/>
      <c r="O27" s="7"/>
      <c r="P27" s="7"/>
      <c r="Q27" s="11"/>
    </row>
    <row r="28" spans="2:26" x14ac:dyDescent="0.2">
      <c r="B28" s="19" t="str">
        <f t="shared" ref="B28:B29" si="0">+B4</f>
        <v>Años 2000-2017.</v>
      </c>
      <c r="Q28" s="13"/>
    </row>
    <row r="29" spans="2:26" x14ac:dyDescent="0.2">
      <c r="B29" s="17" t="str">
        <f t="shared" si="0"/>
        <v>En porcentaje del PIB.</v>
      </c>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23" x14ac:dyDescent="0.2">
      <c r="B49" s="12"/>
      <c r="Q49" s="13"/>
    </row>
    <row r="50" spans="2:23" x14ac:dyDescent="0.2">
      <c r="B50" s="12"/>
      <c r="Q50" s="13"/>
    </row>
    <row r="51" spans="2:23" x14ac:dyDescent="0.2">
      <c r="B51" s="12"/>
      <c r="Q51" s="13"/>
    </row>
    <row r="52" spans="2:23" x14ac:dyDescent="0.2">
      <c r="B52" s="12"/>
      <c r="Q52" s="13"/>
    </row>
    <row r="53" spans="2:23" x14ac:dyDescent="0.2">
      <c r="B53" s="12"/>
      <c r="Q53" s="13"/>
    </row>
    <row r="54" spans="2:23" x14ac:dyDescent="0.2">
      <c r="B54" s="14" t="str">
        <f>+B24</f>
        <v>Fuente: elaboración propia con base en CEPALSTAT y estadísticas nacionales.</v>
      </c>
      <c r="C54" s="15"/>
      <c r="D54" s="15"/>
      <c r="E54" s="15"/>
      <c r="F54" s="15"/>
      <c r="G54" s="15"/>
      <c r="H54" s="15"/>
      <c r="I54" s="15"/>
      <c r="J54" s="15"/>
      <c r="K54" s="15"/>
      <c r="L54" s="15"/>
      <c r="M54" s="15"/>
      <c r="N54" s="15"/>
      <c r="O54" s="15"/>
      <c r="P54" s="15"/>
      <c r="Q54" s="16"/>
    </row>
    <row r="57" spans="2:23" x14ac:dyDescent="0.2">
      <c r="D57" s="36"/>
      <c r="E57" s="36"/>
      <c r="F57" s="36"/>
      <c r="G57" s="36"/>
      <c r="H57" s="36"/>
      <c r="I57" s="36"/>
      <c r="J57" s="36"/>
      <c r="K57" s="36"/>
      <c r="L57" s="36"/>
      <c r="M57" s="36"/>
      <c r="N57" s="36"/>
      <c r="O57" s="36"/>
      <c r="P57" s="36"/>
      <c r="Q57" s="36"/>
      <c r="R57" s="36"/>
      <c r="S57" s="36"/>
      <c r="T57" s="36"/>
      <c r="U57" s="36"/>
      <c r="V57" s="36"/>
      <c r="W57" s="36"/>
    </row>
    <row r="58" spans="2:23" x14ac:dyDescent="0.2">
      <c r="D58" s="36"/>
      <c r="E58" s="36"/>
      <c r="F58" s="36"/>
      <c r="G58" s="36"/>
      <c r="H58" s="36"/>
      <c r="I58" s="36"/>
      <c r="J58" s="36"/>
      <c r="K58" s="36"/>
      <c r="L58" s="36"/>
      <c r="M58" s="36"/>
      <c r="N58" s="36"/>
      <c r="O58" s="36"/>
      <c r="P58" s="36"/>
      <c r="Q58" s="36"/>
      <c r="R58" s="36"/>
      <c r="S58" s="36"/>
      <c r="T58" s="36"/>
      <c r="U58" s="36"/>
      <c r="V58" s="36"/>
      <c r="W58" s="36"/>
    </row>
    <row r="59" spans="2:23" x14ac:dyDescent="0.2">
      <c r="D59" s="36"/>
      <c r="E59" s="36"/>
      <c r="F59" s="36"/>
      <c r="G59" s="36"/>
      <c r="H59" s="36"/>
      <c r="I59" s="36"/>
      <c r="J59" s="36"/>
      <c r="K59" s="36"/>
      <c r="L59" s="36"/>
      <c r="M59" s="36"/>
      <c r="N59" s="36"/>
      <c r="O59" s="36"/>
      <c r="P59" s="36"/>
      <c r="Q59" s="36"/>
      <c r="R59" s="36"/>
      <c r="S59" s="36"/>
      <c r="T59" s="36"/>
      <c r="U59" s="36"/>
      <c r="V59" s="36"/>
      <c r="W59" s="36"/>
    </row>
    <row r="60" spans="2:23" x14ac:dyDescent="0.2">
      <c r="D60" s="36"/>
      <c r="E60" s="36"/>
      <c r="F60" s="36"/>
      <c r="G60" s="36"/>
      <c r="H60" s="36"/>
      <c r="I60" s="36"/>
      <c r="J60" s="36"/>
      <c r="K60" s="36"/>
      <c r="L60" s="36"/>
      <c r="M60" s="36"/>
      <c r="N60" s="36"/>
      <c r="O60" s="36"/>
      <c r="P60" s="36"/>
      <c r="Q60" s="36"/>
      <c r="R60" s="36"/>
      <c r="S60" s="36"/>
      <c r="T60" s="36"/>
      <c r="U60" s="36"/>
      <c r="V60" s="36"/>
      <c r="W60" s="36"/>
    </row>
    <row r="61" spans="2:23" x14ac:dyDescent="0.2">
      <c r="D61" s="36"/>
      <c r="E61" s="36"/>
      <c r="F61" s="36"/>
      <c r="G61" s="36"/>
      <c r="H61" s="36"/>
      <c r="I61" s="36"/>
      <c r="J61" s="36"/>
      <c r="K61" s="36"/>
      <c r="L61" s="36"/>
      <c r="M61" s="36"/>
      <c r="N61" s="36"/>
      <c r="O61" s="36"/>
      <c r="P61" s="36"/>
      <c r="Q61" s="36"/>
      <c r="R61" s="36"/>
      <c r="S61" s="36"/>
      <c r="T61" s="36"/>
      <c r="U61" s="36"/>
      <c r="V61" s="36"/>
      <c r="W61" s="36"/>
    </row>
    <row r="62" spans="2:23" x14ac:dyDescent="0.2">
      <c r="D62" s="36"/>
      <c r="E62" s="36"/>
      <c r="F62" s="36"/>
      <c r="G62" s="36"/>
      <c r="H62" s="36"/>
      <c r="I62" s="36"/>
      <c r="J62" s="36"/>
      <c r="K62" s="36"/>
      <c r="L62" s="36"/>
      <c r="M62" s="36"/>
      <c r="N62" s="36"/>
      <c r="O62" s="36"/>
      <c r="P62" s="36"/>
      <c r="Q62" s="36"/>
      <c r="R62" s="36"/>
      <c r="S62" s="36"/>
      <c r="T62" s="36"/>
      <c r="U62" s="36"/>
      <c r="V62" s="36"/>
      <c r="W62" s="36"/>
    </row>
    <row r="63" spans="2:23" x14ac:dyDescent="0.2">
      <c r="D63" s="36"/>
      <c r="E63" s="36"/>
      <c r="F63" s="36"/>
      <c r="G63" s="36"/>
      <c r="H63" s="36"/>
      <c r="I63" s="36"/>
      <c r="J63" s="36"/>
      <c r="K63" s="36"/>
      <c r="L63" s="36"/>
      <c r="M63" s="36"/>
      <c r="N63" s="36"/>
      <c r="O63" s="36"/>
      <c r="P63" s="36"/>
      <c r="Q63" s="36"/>
      <c r="R63" s="36"/>
      <c r="S63" s="36"/>
      <c r="T63" s="36"/>
      <c r="U63" s="36"/>
      <c r="V63" s="36"/>
      <c r="W63" s="36"/>
    </row>
    <row r="64" spans="2:23" x14ac:dyDescent="0.2">
      <c r="D64" s="36"/>
      <c r="E64" s="36"/>
      <c r="F64" s="36"/>
      <c r="G64" s="36"/>
      <c r="H64" s="36"/>
      <c r="I64" s="36"/>
      <c r="J64" s="36"/>
      <c r="K64" s="36"/>
      <c r="L64" s="36"/>
      <c r="M64" s="36"/>
      <c r="N64" s="36"/>
      <c r="O64" s="36"/>
      <c r="P64" s="36"/>
      <c r="Q64" s="36"/>
      <c r="R64" s="36"/>
      <c r="S64" s="36"/>
      <c r="T64" s="36"/>
      <c r="U64" s="36"/>
      <c r="V64" s="36"/>
      <c r="W64" s="36"/>
    </row>
  </sheetData>
  <mergeCells count="1">
    <mergeCell ref="B21:Z21"/>
  </mergeCells>
  <hyperlinks>
    <hyperlink ref="R1" location="INDICE!A1" display="Índice"/>
  </hyperlinks>
  <pageMargins left="0.7" right="0.7" top="0.75" bottom="0.75" header="0.3" footer="0.3"/>
  <pageSetup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2060"/>
    <pageSetUpPr fitToPage="1"/>
  </sheetPr>
  <dimension ref="B1:Z146"/>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8.85546875" style="2" customWidth="1"/>
    <col min="22" max="22" width="1.5703125" style="2" customWidth="1"/>
    <col min="23" max="26" width="9.85546875" style="2" customWidth="1"/>
    <col min="27" max="16384" width="11.42578125" style="2"/>
  </cols>
  <sheetData>
    <row r="1" spans="2:26" ht="26.25" x14ac:dyDescent="0.35">
      <c r="B1" s="93" t="s">
        <v>153</v>
      </c>
      <c r="C1" s="89"/>
      <c r="D1" s="90"/>
      <c r="E1" s="54"/>
      <c r="F1" s="54"/>
      <c r="G1" s="54"/>
      <c r="H1" s="54"/>
      <c r="I1" s="54"/>
      <c r="J1" s="54"/>
      <c r="K1" s="54"/>
      <c r="L1" s="54"/>
      <c r="M1" s="54"/>
      <c r="N1" s="54"/>
      <c r="O1" s="54"/>
      <c r="P1" s="54"/>
      <c r="R1" s="105" t="s">
        <v>169</v>
      </c>
    </row>
    <row r="2" spans="2:26" x14ac:dyDescent="0.2">
      <c r="B2" s="3" t="s">
        <v>268</v>
      </c>
    </row>
    <row r="3" spans="2:26" ht="14.25" x14ac:dyDescent="0.2">
      <c r="B3" s="1" t="s">
        <v>206</v>
      </c>
    </row>
    <row r="4" spans="2:26" x14ac:dyDescent="0.2">
      <c r="B4" s="1" t="s">
        <v>43</v>
      </c>
    </row>
    <row r="5" spans="2:26" x14ac:dyDescent="0.2">
      <c r="B5" s="9" t="s">
        <v>73</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5">
        <v>39037</v>
      </c>
      <c r="E8" s="5">
        <v>37930</v>
      </c>
      <c r="F8" s="5">
        <v>34640</v>
      </c>
      <c r="G8" s="5">
        <v>35087</v>
      </c>
      <c r="H8" s="5">
        <v>36672</v>
      </c>
      <c r="I8" s="5">
        <v>38672</v>
      </c>
      <c r="J8" s="5">
        <v>40407</v>
      </c>
      <c r="K8" s="5">
        <v>43211</v>
      </c>
      <c r="L8" s="5">
        <v>44586</v>
      </c>
      <c r="M8" s="5">
        <v>41502</v>
      </c>
      <c r="N8" s="5">
        <v>45130</v>
      </c>
      <c r="O8" s="5">
        <v>46784</v>
      </c>
      <c r="P8" s="5">
        <v>45869</v>
      </c>
      <c r="Q8" s="5">
        <v>46581</v>
      </c>
      <c r="R8" s="5">
        <v>45361</v>
      </c>
      <c r="S8" s="5">
        <v>46003</v>
      </c>
      <c r="T8" s="5">
        <v>44634</v>
      </c>
      <c r="U8" s="5">
        <v>45357</v>
      </c>
      <c r="V8" s="5"/>
      <c r="W8" s="5">
        <v>36673.199999999997</v>
      </c>
      <c r="X8" s="5">
        <v>41719</v>
      </c>
      <c r="Y8" s="5">
        <v>45204.5</v>
      </c>
      <c r="Z8" s="5">
        <v>45331.333333333336</v>
      </c>
    </row>
    <row r="9" spans="2:26" ht="12.75" customHeight="1" x14ac:dyDescent="0.2">
      <c r="B9" s="2" t="s">
        <v>6</v>
      </c>
      <c r="C9" s="4" t="s">
        <v>20</v>
      </c>
      <c r="D9" s="5">
        <v>10519</v>
      </c>
      <c r="E9" s="5">
        <v>10389</v>
      </c>
      <c r="F9" s="5">
        <v>10340</v>
      </c>
      <c r="G9" s="5">
        <v>10315</v>
      </c>
      <c r="H9" s="5">
        <v>10432</v>
      </c>
      <c r="I9" s="5">
        <v>10562</v>
      </c>
      <c r="J9" s="5">
        <v>10731</v>
      </c>
      <c r="K9" s="5">
        <v>11120</v>
      </c>
      <c r="L9" s="5">
        <v>11468</v>
      </c>
      <c r="M9" s="5">
        <v>11621</v>
      </c>
      <c r="N9" s="5">
        <v>11807</v>
      </c>
      <c r="O9" s="5">
        <v>12128</v>
      </c>
      <c r="P9" s="5">
        <v>12968</v>
      </c>
      <c r="Q9" s="5">
        <v>13510</v>
      </c>
      <c r="R9" s="5">
        <v>13492</v>
      </c>
      <c r="S9" s="5">
        <v>14877</v>
      </c>
      <c r="T9" s="5">
        <v>14418</v>
      </c>
      <c r="U9" s="5">
        <v>15333</v>
      </c>
      <c r="V9" s="20"/>
      <c r="W9" s="5">
        <v>10399</v>
      </c>
      <c r="X9" s="5">
        <v>10970.25</v>
      </c>
      <c r="Y9" s="5">
        <v>12587.666666666666</v>
      </c>
      <c r="Z9" s="5">
        <v>14876</v>
      </c>
    </row>
    <row r="10" spans="2:26" ht="12.75" customHeight="1" x14ac:dyDescent="0.2">
      <c r="B10" s="2" t="s">
        <v>2</v>
      </c>
      <c r="C10" s="4" t="s">
        <v>21</v>
      </c>
      <c r="D10" s="5">
        <v>28146</v>
      </c>
      <c r="E10" s="5">
        <v>27751</v>
      </c>
      <c r="F10" s="5">
        <v>27629</v>
      </c>
      <c r="G10" s="5">
        <v>27556</v>
      </c>
      <c r="H10" s="5">
        <v>27997</v>
      </c>
      <c r="I10" s="5">
        <v>28226</v>
      </c>
      <c r="J10" s="5">
        <v>28682</v>
      </c>
      <c r="K10" s="5">
        <v>29929</v>
      </c>
      <c r="L10" s="5">
        <v>30603</v>
      </c>
      <c r="M10" s="5">
        <v>30350</v>
      </c>
      <c r="N10" s="5">
        <v>32380</v>
      </c>
      <c r="O10" s="5">
        <v>33430</v>
      </c>
      <c r="P10" s="5">
        <v>33273</v>
      </c>
      <c r="Q10" s="5">
        <v>33738</v>
      </c>
      <c r="R10" s="5">
        <v>33438</v>
      </c>
      <c r="S10" s="5">
        <v>32328</v>
      </c>
      <c r="T10" s="5">
        <v>32041</v>
      </c>
      <c r="U10" s="5">
        <v>32254</v>
      </c>
      <c r="V10" s="5"/>
      <c r="W10" s="5">
        <v>27815.8</v>
      </c>
      <c r="X10" s="5">
        <v>29360</v>
      </c>
      <c r="Y10" s="5">
        <v>32768.166666666664</v>
      </c>
      <c r="Z10" s="5">
        <v>32207.666666666668</v>
      </c>
    </row>
    <row r="11" spans="2:26" ht="12.75" customHeight="1" x14ac:dyDescent="0.2">
      <c r="B11" s="2" t="s">
        <v>4</v>
      </c>
      <c r="C11" s="4" t="s">
        <v>22</v>
      </c>
      <c r="D11" s="5">
        <v>38736</v>
      </c>
      <c r="E11" s="5">
        <v>39791</v>
      </c>
      <c r="F11" s="5">
        <v>40474</v>
      </c>
      <c r="G11" s="5">
        <v>40747</v>
      </c>
      <c r="H11" s="5">
        <v>42511</v>
      </c>
      <c r="I11" s="5">
        <v>43292</v>
      </c>
      <c r="J11" s="5">
        <v>44507</v>
      </c>
      <c r="K11" s="5">
        <v>45109</v>
      </c>
      <c r="L11" s="5">
        <v>45251</v>
      </c>
      <c r="M11" s="5">
        <v>44957</v>
      </c>
      <c r="N11" s="5">
        <v>45068</v>
      </c>
      <c r="O11" s="5">
        <v>45714</v>
      </c>
      <c r="P11" s="5">
        <v>47207</v>
      </c>
      <c r="Q11" s="5">
        <v>48171</v>
      </c>
      <c r="R11" s="5">
        <v>48475</v>
      </c>
      <c r="S11" s="5">
        <v>48861</v>
      </c>
      <c r="T11" s="5">
        <v>49119</v>
      </c>
      <c r="U11" s="5">
        <v>49239</v>
      </c>
      <c r="V11" s="5"/>
      <c r="W11" s="5">
        <v>40451.800000000003</v>
      </c>
      <c r="X11" s="5">
        <v>44539.75</v>
      </c>
      <c r="Y11" s="5">
        <v>46598.666666666664</v>
      </c>
      <c r="Z11" s="5">
        <v>49073</v>
      </c>
    </row>
    <row r="12" spans="2:26" ht="12.75" customHeight="1" x14ac:dyDescent="0.2">
      <c r="B12" s="2" t="s">
        <v>7</v>
      </c>
      <c r="C12" s="4" t="s">
        <v>23</v>
      </c>
      <c r="D12" s="5">
        <v>22305</v>
      </c>
      <c r="E12" s="5">
        <v>20695</v>
      </c>
      <c r="F12" s="5">
        <v>20899</v>
      </c>
      <c r="G12" s="5">
        <v>20734</v>
      </c>
      <c r="H12" s="5">
        <v>21714</v>
      </c>
      <c r="I12" s="5">
        <v>22030</v>
      </c>
      <c r="J12" s="5">
        <v>23284</v>
      </c>
      <c r="K12" s="5">
        <v>24672</v>
      </c>
      <c r="L12" s="5">
        <v>24902</v>
      </c>
      <c r="M12" s="5">
        <v>24101</v>
      </c>
      <c r="N12" s="5">
        <v>24027</v>
      </c>
      <c r="O12" s="5">
        <v>24697</v>
      </c>
      <c r="P12" s="5">
        <v>24857</v>
      </c>
      <c r="Q12" s="5">
        <v>25616</v>
      </c>
      <c r="R12" s="5">
        <v>26196</v>
      </c>
      <c r="S12" s="5">
        <v>26407</v>
      </c>
      <c r="T12" s="5">
        <v>26839</v>
      </c>
      <c r="U12" s="5">
        <v>27146</v>
      </c>
      <c r="V12" s="5"/>
      <c r="W12" s="5">
        <v>21269.4</v>
      </c>
      <c r="X12" s="5">
        <v>23722</v>
      </c>
      <c r="Y12" s="5">
        <v>24915.666666666668</v>
      </c>
      <c r="Z12" s="5">
        <v>26797.333333333332</v>
      </c>
    </row>
    <row r="13" spans="2:26" ht="12.75" customHeight="1" x14ac:dyDescent="0.2">
      <c r="B13" s="2" t="s">
        <v>5</v>
      </c>
      <c r="C13" s="4" t="s">
        <v>31</v>
      </c>
      <c r="D13" s="5">
        <v>40589</v>
      </c>
      <c r="E13" s="5">
        <v>40050</v>
      </c>
      <c r="F13" s="5">
        <v>39379</v>
      </c>
      <c r="G13" s="5">
        <v>39757</v>
      </c>
      <c r="H13" s="5">
        <v>39865</v>
      </c>
      <c r="I13" s="5">
        <v>39617</v>
      </c>
      <c r="J13" s="5">
        <v>39997</v>
      </c>
      <c r="K13" s="5">
        <v>39941</v>
      </c>
      <c r="L13" s="5">
        <v>39744</v>
      </c>
      <c r="M13" s="5">
        <v>37403</v>
      </c>
      <c r="N13" s="5">
        <v>38533</v>
      </c>
      <c r="O13" s="5">
        <v>39002</v>
      </c>
      <c r="P13" s="5">
        <v>39031</v>
      </c>
      <c r="Q13" s="5">
        <v>38903</v>
      </c>
      <c r="R13" s="5">
        <v>39567</v>
      </c>
      <c r="S13" s="5">
        <v>39792</v>
      </c>
      <c r="T13" s="5">
        <v>40063</v>
      </c>
      <c r="U13" s="5">
        <v>40066</v>
      </c>
      <c r="V13" s="5"/>
      <c r="W13" s="5">
        <v>39928</v>
      </c>
      <c r="X13" s="5">
        <v>39824.75</v>
      </c>
      <c r="Y13" s="5">
        <v>38739.833333333336</v>
      </c>
      <c r="Z13" s="5">
        <v>39973.666666666664</v>
      </c>
    </row>
    <row r="14" spans="2:26" ht="12.75" customHeight="1" x14ac:dyDescent="0.2">
      <c r="B14" s="2" t="s">
        <v>8</v>
      </c>
      <c r="C14" s="4" t="s">
        <v>32</v>
      </c>
      <c r="D14" s="5">
        <v>15680</v>
      </c>
      <c r="E14" s="5">
        <v>14763</v>
      </c>
      <c r="F14" s="5">
        <v>14881</v>
      </c>
      <c r="G14" s="5">
        <v>14892</v>
      </c>
      <c r="H14" s="5">
        <v>14977</v>
      </c>
      <c r="I14" s="5">
        <v>16082</v>
      </c>
      <c r="J14" s="5">
        <v>16201</v>
      </c>
      <c r="K14" s="5">
        <v>16742</v>
      </c>
      <c r="L14" s="5">
        <v>17873</v>
      </c>
      <c r="M14" s="5">
        <v>17603</v>
      </c>
      <c r="N14" s="5">
        <v>18467</v>
      </c>
      <c r="O14" s="5">
        <v>19395</v>
      </c>
      <c r="P14" s="5">
        <v>20183</v>
      </c>
      <c r="Q14" s="5">
        <v>21174</v>
      </c>
      <c r="R14" s="5">
        <v>21468</v>
      </c>
      <c r="S14" s="5">
        <v>22123</v>
      </c>
      <c r="T14" s="5">
        <v>22932</v>
      </c>
      <c r="U14" s="5">
        <v>22662</v>
      </c>
      <c r="V14" s="5"/>
      <c r="W14" s="5">
        <v>15038.6</v>
      </c>
      <c r="X14" s="5">
        <v>16724.5</v>
      </c>
      <c r="Y14" s="5">
        <v>19715</v>
      </c>
      <c r="Z14" s="5">
        <v>22572.333333333332</v>
      </c>
    </row>
    <row r="15" spans="2:26" ht="12.75" customHeight="1" x14ac:dyDescent="0.2">
      <c r="C15" s="4"/>
      <c r="D15" s="5"/>
      <c r="E15" s="5"/>
      <c r="F15" s="5"/>
      <c r="G15" s="5"/>
      <c r="H15" s="5"/>
      <c r="I15" s="5"/>
      <c r="J15" s="5"/>
      <c r="K15" s="5"/>
      <c r="L15" s="5"/>
      <c r="M15" s="5"/>
      <c r="N15" s="5"/>
      <c r="O15" s="5"/>
      <c r="P15" s="5"/>
      <c r="Q15" s="5"/>
      <c r="R15" s="5"/>
      <c r="S15" s="5"/>
      <c r="T15" s="5"/>
      <c r="U15" s="5"/>
      <c r="V15" s="5"/>
      <c r="W15" s="5"/>
      <c r="X15" s="5"/>
      <c r="Y15" s="5"/>
      <c r="Z15" s="5"/>
    </row>
    <row r="16" spans="2:26" ht="12.75" customHeight="1" x14ac:dyDescent="0.2">
      <c r="B16" s="119" t="s">
        <v>112</v>
      </c>
      <c r="C16" s="55" t="s">
        <v>96</v>
      </c>
      <c r="D16" s="56">
        <v>30521.25452923476</v>
      </c>
      <c r="E16" s="56">
        <v>29923.609014236492</v>
      </c>
      <c r="F16" s="56">
        <v>29457.853635799453</v>
      </c>
      <c r="G16" s="56">
        <v>29548.483727558065</v>
      </c>
      <c r="H16" s="56">
        <v>30071.372267750561</v>
      </c>
      <c r="I16" s="56">
        <v>30414.160725193891</v>
      </c>
      <c r="J16" s="56">
        <v>31041.508257262543</v>
      </c>
      <c r="K16" s="56">
        <v>32011.543552585514</v>
      </c>
      <c r="L16" s="56">
        <v>32484.106316035228</v>
      </c>
      <c r="M16" s="56">
        <v>31443.448513084313</v>
      </c>
      <c r="N16" s="56">
        <v>32940.652540361218</v>
      </c>
      <c r="O16" s="56">
        <v>33815.187136429558</v>
      </c>
      <c r="P16" s="56">
        <v>33756.311058249383</v>
      </c>
      <c r="Q16" s="56">
        <v>34208.693117370603</v>
      </c>
      <c r="R16" s="56">
        <v>34236.999759357066</v>
      </c>
      <c r="S16" s="56">
        <v>34019.671904396309</v>
      </c>
      <c r="T16" s="56">
        <v>33963.357495214739</v>
      </c>
      <c r="U16" s="56">
        <v>34148.302033362561</v>
      </c>
      <c r="V16" s="5"/>
      <c r="W16" s="56">
        <v>29904.514634915868</v>
      </c>
      <c r="X16" s="56">
        <v>31487.829712769293</v>
      </c>
      <c r="Y16" s="56">
        <v>33400.215354142019</v>
      </c>
      <c r="Z16" s="56">
        <v>34043.777144324536</v>
      </c>
    </row>
    <row r="17" spans="2:26" x14ac:dyDescent="0.2">
      <c r="B17" s="24" t="s">
        <v>47</v>
      </c>
      <c r="C17" s="7"/>
      <c r="D17" s="7"/>
      <c r="E17" s="7"/>
      <c r="F17" s="7"/>
      <c r="G17" s="7"/>
      <c r="H17" s="7"/>
      <c r="I17" s="7"/>
      <c r="J17" s="7"/>
      <c r="K17" s="7"/>
      <c r="L17" s="7"/>
      <c r="M17" s="7"/>
      <c r="N17" s="7"/>
      <c r="O17" s="7"/>
      <c r="P17" s="7"/>
      <c r="Q17" s="7"/>
      <c r="R17" s="7"/>
      <c r="S17" s="7"/>
      <c r="T17" s="7"/>
      <c r="U17" s="7"/>
      <c r="W17" s="8"/>
      <c r="X17" s="8"/>
      <c r="Y17" s="8"/>
      <c r="Z17" s="8"/>
    </row>
    <row r="18" spans="2:26" x14ac:dyDescent="0.2">
      <c r="B18" s="141" t="s">
        <v>74</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x14ac:dyDescent="0.2">
      <c r="B19" s="24" t="s">
        <v>241</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 t="s">
        <v>75</v>
      </c>
      <c r="W20" s="5"/>
      <c r="X20" s="5"/>
      <c r="Y20" s="5"/>
      <c r="Z20" s="5"/>
    </row>
    <row r="21" spans="2:26" x14ac:dyDescent="0.2">
      <c r="B21" s="24"/>
      <c r="W21" s="5"/>
      <c r="X21" s="5"/>
      <c r="Y21" s="5"/>
      <c r="Z21" s="5"/>
    </row>
    <row r="23" spans="2:26" x14ac:dyDescent="0.2">
      <c r="B23" s="18" t="str">
        <f>+B3</f>
        <v>Productividad promedio por trabajador(1). América Latina.</v>
      </c>
      <c r="C23" s="7"/>
      <c r="D23" s="7"/>
      <c r="E23" s="7"/>
      <c r="F23" s="7"/>
      <c r="G23" s="7"/>
      <c r="H23" s="7"/>
      <c r="I23" s="7"/>
      <c r="J23" s="7"/>
      <c r="K23" s="7"/>
      <c r="L23" s="7"/>
      <c r="M23" s="7"/>
      <c r="N23" s="7"/>
      <c r="O23" s="7"/>
      <c r="P23" s="7"/>
      <c r="Q23" s="11"/>
    </row>
    <row r="24" spans="2:26" x14ac:dyDescent="0.2">
      <c r="B24" s="19" t="str">
        <f>+B4</f>
        <v>Años 2000-2017.</v>
      </c>
      <c r="Q24" s="13"/>
    </row>
    <row r="25" spans="2:26" x14ac:dyDescent="0.2">
      <c r="B25" s="17" t="str">
        <f>+B5</f>
        <v>En USD PPA 2011.</v>
      </c>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23" x14ac:dyDescent="0.2">
      <c r="B49" s="12"/>
      <c r="Q49" s="13"/>
    </row>
    <row r="50" spans="2:23" x14ac:dyDescent="0.2">
      <c r="B50" s="14" t="str">
        <f>+B20</f>
        <v>Fuente: elaboración propia con base en ILOSTAT y Banco Mundial.</v>
      </c>
      <c r="C50" s="15"/>
      <c r="D50" s="15"/>
      <c r="E50" s="15"/>
      <c r="F50" s="15"/>
      <c r="G50" s="15"/>
      <c r="H50" s="15"/>
      <c r="I50" s="15"/>
      <c r="J50" s="15"/>
      <c r="K50" s="15"/>
      <c r="L50" s="15"/>
      <c r="M50" s="15"/>
      <c r="N50" s="15"/>
      <c r="O50" s="15"/>
      <c r="P50" s="15"/>
      <c r="Q50" s="16"/>
    </row>
    <row r="53" spans="2:23" x14ac:dyDescent="0.2">
      <c r="D53" s="36"/>
      <c r="E53" s="36"/>
      <c r="F53" s="36"/>
      <c r="G53" s="36"/>
      <c r="H53" s="36"/>
      <c r="I53" s="36"/>
      <c r="J53" s="36"/>
      <c r="K53" s="36"/>
      <c r="L53" s="36"/>
      <c r="M53" s="36"/>
      <c r="N53" s="36"/>
      <c r="O53" s="36"/>
      <c r="P53" s="36"/>
      <c r="Q53" s="36"/>
      <c r="R53" s="36"/>
      <c r="S53" s="36"/>
      <c r="T53" s="36"/>
      <c r="U53" s="36"/>
      <c r="V53" s="36"/>
      <c r="W53" s="36"/>
    </row>
    <row r="54" spans="2:23" x14ac:dyDescent="0.2">
      <c r="D54" s="36"/>
      <c r="E54" s="36"/>
      <c r="F54" s="36"/>
      <c r="G54" s="36"/>
      <c r="H54" s="36"/>
      <c r="I54" s="36"/>
      <c r="J54" s="36"/>
      <c r="K54" s="36"/>
      <c r="L54" s="36"/>
      <c r="M54" s="36"/>
      <c r="N54" s="36"/>
      <c r="O54" s="36"/>
      <c r="P54" s="36"/>
      <c r="Q54" s="36"/>
      <c r="R54" s="36"/>
      <c r="S54" s="36"/>
      <c r="T54" s="36"/>
      <c r="U54" s="36"/>
      <c r="V54" s="36"/>
      <c r="W54" s="36"/>
    </row>
    <row r="55" spans="2:23" x14ac:dyDescent="0.2">
      <c r="D55" s="36"/>
      <c r="E55" s="36"/>
      <c r="F55" s="36"/>
      <c r="G55" s="36"/>
      <c r="H55" s="36"/>
      <c r="I55" s="36"/>
      <c r="J55" s="36"/>
      <c r="K55" s="36"/>
      <c r="L55" s="36"/>
      <c r="M55" s="36"/>
      <c r="N55" s="36"/>
      <c r="O55" s="36"/>
      <c r="P55" s="36"/>
      <c r="Q55" s="36"/>
      <c r="R55" s="36"/>
      <c r="S55" s="36"/>
      <c r="T55" s="36"/>
      <c r="U55" s="36"/>
      <c r="V55" s="36"/>
      <c r="W55" s="36"/>
    </row>
    <row r="56" spans="2:23" x14ac:dyDescent="0.2">
      <c r="D56" s="36"/>
      <c r="E56" s="36"/>
      <c r="F56" s="36"/>
      <c r="G56" s="36"/>
      <c r="H56" s="36"/>
      <c r="I56" s="36"/>
      <c r="J56" s="36"/>
      <c r="K56" s="36"/>
      <c r="L56" s="36"/>
      <c r="M56" s="36"/>
      <c r="N56" s="36"/>
      <c r="O56" s="36"/>
      <c r="P56" s="36"/>
      <c r="Q56" s="36"/>
      <c r="R56" s="36"/>
      <c r="S56" s="36"/>
      <c r="T56" s="36"/>
      <c r="U56" s="36"/>
      <c r="V56" s="36"/>
      <c r="W56" s="36"/>
    </row>
    <row r="57" spans="2:23" x14ac:dyDescent="0.2">
      <c r="D57" s="36"/>
      <c r="E57" s="36"/>
      <c r="F57" s="36"/>
      <c r="G57" s="36"/>
      <c r="H57" s="36"/>
      <c r="I57" s="36"/>
      <c r="J57" s="36"/>
      <c r="K57" s="36"/>
      <c r="L57" s="36"/>
      <c r="M57" s="36"/>
      <c r="N57" s="36"/>
      <c r="O57" s="36"/>
      <c r="P57" s="36"/>
      <c r="Q57" s="36"/>
      <c r="R57" s="36"/>
      <c r="S57" s="36"/>
      <c r="T57" s="36"/>
      <c r="U57" s="36"/>
      <c r="V57" s="36"/>
      <c r="W57" s="36"/>
    </row>
    <row r="58" spans="2:23" x14ac:dyDescent="0.2">
      <c r="D58" s="36"/>
      <c r="E58" s="36"/>
      <c r="F58" s="36"/>
      <c r="G58" s="36"/>
      <c r="H58" s="36"/>
      <c r="I58" s="36"/>
      <c r="J58" s="36"/>
      <c r="K58" s="36"/>
      <c r="L58" s="36"/>
      <c r="M58" s="36"/>
      <c r="N58" s="36"/>
      <c r="O58" s="36"/>
      <c r="P58" s="36"/>
      <c r="Q58" s="36"/>
      <c r="R58" s="36"/>
      <c r="S58" s="36"/>
      <c r="T58" s="36"/>
      <c r="U58" s="36"/>
      <c r="V58" s="36"/>
      <c r="W58" s="36"/>
    </row>
    <row r="59" spans="2:23" x14ac:dyDescent="0.2">
      <c r="D59" s="36"/>
      <c r="E59" s="36"/>
      <c r="F59" s="36"/>
      <c r="G59" s="36"/>
      <c r="H59" s="36"/>
      <c r="I59" s="36"/>
      <c r="J59" s="36"/>
      <c r="K59" s="36"/>
      <c r="L59" s="36"/>
      <c r="M59" s="36"/>
      <c r="N59" s="36"/>
      <c r="O59" s="36"/>
      <c r="P59" s="36"/>
      <c r="Q59" s="36"/>
      <c r="R59" s="36"/>
      <c r="S59" s="36"/>
      <c r="T59" s="36"/>
      <c r="U59" s="36"/>
      <c r="V59" s="36"/>
      <c r="W59" s="36"/>
    </row>
    <row r="60" spans="2:23" x14ac:dyDescent="0.2">
      <c r="D60" s="36"/>
      <c r="E60" s="36"/>
      <c r="F60" s="36"/>
      <c r="G60" s="36"/>
      <c r="H60" s="36"/>
      <c r="I60" s="36"/>
      <c r="J60" s="36"/>
      <c r="K60" s="36"/>
      <c r="L60" s="36"/>
      <c r="M60" s="36"/>
      <c r="N60" s="36"/>
      <c r="O60" s="36"/>
      <c r="P60" s="36"/>
      <c r="Q60" s="36"/>
      <c r="R60" s="36"/>
      <c r="S60" s="36"/>
      <c r="T60" s="36"/>
      <c r="U60" s="36"/>
      <c r="V60" s="36"/>
      <c r="W60" s="36"/>
    </row>
    <row r="82" spans="2:21" x14ac:dyDescent="0.2">
      <c r="B82" s="2" t="s">
        <v>1</v>
      </c>
      <c r="C82" s="4" t="s">
        <v>19</v>
      </c>
      <c r="D82" s="5">
        <v>37057.451999999997</v>
      </c>
      <c r="E82" s="5">
        <v>37471.508999999998</v>
      </c>
      <c r="F82" s="5">
        <v>37889.370000000003</v>
      </c>
      <c r="G82" s="5">
        <v>38309.379000000001</v>
      </c>
      <c r="H82" s="5">
        <v>38728.696000000004</v>
      </c>
      <c r="I82" s="5">
        <v>39145.487999999998</v>
      </c>
      <c r="J82" s="5">
        <v>39558.89</v>
      </c>
      <c r="K82" s="5">
        <v>39970.224000000002</v>
      </c>
      <c r="L82" s="5">
        <v>40382.389000000003</v>
      </c>
      <c r="M82" s="5">
        <v>40799.406999999999</v>
      </c>
      <c r="N82" s="5">
        <v>41223.889000000003</v>
      </c>
      <c r="O82" s="5">
        <v>41656.879000000001</v>
      </c>
      <c r="P82" s="5">
        <v>42096.739000000001</v>
      </c>
      <c r="Q82" s="5">
        <v>42539.925000000003</v>
      </c>
      <c r="R82" s="5">
        <v>42981.514999999999</v>
      </c>
      <c r="S82" s="5">
        <v>43417.764999999999</v>
      </c>
      <c r="T82" s="5">
        <v>43847.43</v>
      </c>
      <c r="U82" s="5">
        <v>44271.040999999997</v>
      </c>
    </row>
    <row r="83" spans="2:21" x14ac:dyDescent="0.2">
      <c r="B83" s="2" t="s">
        <v>6</v>
      </c>
      <c r="C83" s="4" t="s">
        <v>20</v>
      </c>
      <c r="D83" s="5">
        <v>8339.5120000000006</v>
      </c>
      <c r="E83" s="5">
        <v>8496.375</v>
      </c>
      <c r="F83" s="5">
        <v>8653.3449999999993</v>
      </c>
      <c r="G83" s="5">
        <v>8810.42</v>
      </c>
      <c r="H83" s="5">
        <v>8967.741</v>
      </c>
      <c r="I83" s="5">
        <v>9125.4089999999997</v>
      </c>
      <c r="J83" s="5">
        <v>9283.3340000000007</v>
      </c>
      <c r="K83" s="5">
        <v>9441.4439999999995</v>
      </c>
      <c r="L83" s="5">
        <v>9599.8549999999996</v>
      </c>
      <c r="M83" s="5">
        <v>9758.7479999999996</v>
      </c>
      <c r="N83" s="5">
        <v>9918.2420000000002</v>
      </c>
      <c r="O83" s="5">
        <v>10078.343000000001</v>
      </c>
      <c r="P83" s="5">
        <v>10239.004000000001</v>
      </c>
      <c r="Q83" s="5">
        <v>10400.263999999999</v>
      </c>
      <c r="R83" s="5">
        <v>10562.159</v>
      </c>
      <c r="S83" s="5">
        <v>10724.705</v>
      </c>
      <c r="T83" s="5">
        <v>10887.882</v>
      </c>
      <c r="U83" s="5">
        <v>11051.6</v>
      </c>
    </row>
    <row r="84" spans="2:21" x14ac:dyDescent="0.2">
      <c r="B84" s="2" t="s">
        <v>2</v>
      </c>
      <c r="C84" s="4" t="s">
        <v>21</v>
      </c>
      <c r="D84" s="5">
        <v>175287.587</v>
      </c>
      <c r="E84" s="5">
        <v>177750.67</v>
      </c>
      <c r="F84" s="5">
        <v>180151.02100000001</v>
      </c>
      <c r="G84" s="5">
        <v>182482.149</v>
      </c>
      <c r="H84" s="5">
        <v>184738.45800000001</v>
      </c>
      <c r="I84" s="5">
        <v>186917.361</v>
      </c>
      <c r="J84" s="5">
        <v>189012.41200000001</v>
      </c>
      <c r="K84" s="5">
        <v>191026.63699999999</v>
      </c>
      <c r="L84" s="5">
        <v>192979.02900000001</v>
      </c>
      <c r="M84" s="5">
        <v>194895.99600000001</v>
      </c>
      <c r="N84" s="5">
        <v>196796.269</v>
      </c>
      <c r="O84" s="5">
        <v>198686.68799999999</v>
      </c>
      <c r="P84" s="5">
        <v>200560.98300000001</v>
      </c>
      <c r="Q84" s="5">
        <v>202408.63200000001</v>
      </c>
      <c r="R84" s="5">
        <v>204213.133</v>
      </c>
      <c r="S84" s="5">
        <v>205962.10800000001</v>
      </c>
      <c r="T84" s="5">
        <v>207652.86499999999</v>
      </c>
      <c r="U84" s="5">
        <v>209288.27799999999</v>
      </c>
    </row>
    <row r="85" spans="2:21" x14ac:dyDescent="0.2">
      <c r="B85" s="2" t="s">
        <v>4</v>
      </c>
      <c r="C85" s="4" t="s">
        <v>22</v>
      </c>
      <c r="D85" s="5">
        <v>15262.754000000001</v>
      </c>
      <c r="E85" s="5">
        <v>15444.968999999999</v>
      </c>
      <c r="F85" s="5">
        <v>15623.635</v>
      </c>
      <c r="G85" s="5">
        <v>15799.541999999999</v>
      </c>
      <c r="H85" s="5">
        <v>15973.778</v>
      </c>
      <c r="I85" s="5">
        <v>16147.064</v>
      </c>
      <c r="J85" s="5">
        <v>16319.791999999999</v>
      </c>
      <c r="K85" s="5">
        <v>16491.687000000002</v>
      </c>
      <c r="L85" s="5">
        <v>16661.941999999999</v>
      </c>
      <c r="M85" s="5">
        <v>16829.441999999999</v>
      </c>
      <c r="N85" s="5">
        <v>16993.353999999999</v>
      </c>
      <c r="O85" s="5">
        <v>17153.357</v>
      </c>
      <c r="P85" s="5">
        <v>17309.745999999999</v>
      </c>
      <c r="Q85" s="5">
        <v>17462.982</v>
      </c>
      <c r="R85" s="5">
        <v>17613.797999999999</v>
      </c>
      <c r="S85" s="5">
        <v>17762.681</v>
      </c>
      <c r="T85" s="5">
        <v>17909.754000000001</v>
      </c>
      <c r="U85" s="5">
        <v>18054.725999999999</v>
      </c>
    </row>
    <row r="86" spans="2:21" x14ac:dyDescent="0.2">
      <c r="B86" s="2" t="s">
        <v>7</v>
      </c>
      <c r="C86" s="4" t="s">
        <v>23</v>
      </c>
      <c r="D86" s="5">
        <v>40403.957999999999</v>
      </c>
      <c r="E86" s="5">
        <v>40988.909</v>
      </c>
      <c r="F86" s="5">
        <v>41572.491000000002</v>
      </c>
      <c r="G86" s="5">
        <v>42152.150999999998</v>
      </c>
      <c r="H86" s="5">
        <v>42724.163</v>
      </c>
      <c r="I86" s="5">
        <v>43285.633999999998</v>
      </c>
      <c r="J86" s="5">
        <v>43835.722000000002</v>
      </c>
      <c r="K86" s="5">
        <v>44374.572</v>
      </c>
      <c r="L86" s="5">
        <v>44901.544000000002</v>
      </c>
      <c r="M86" s="5">
        <v>45416.180999999997</v>
      </c>
      <c r="N86" s="5">
        <v>45918.097000000002</v>
      </c>
      <c r="O86" s="5">
        <v>46406.646000000001</v>
      </c>
      <c r="P86" s="5">
        <v>46881.474999999999</v>
      </c>
      <c r="Q86" s="5">
        <v>47342.981</v>
      </c>
      <c r="R86" s="5">
        <v>47791.911</v>
      </c>
      <c r="S86" s="5">
        <v>48228.697</v>
      </c>
      <c r="T86" s="5">
        <v>48653.419000000002</v>
      </c>
      <c r="U86" s="5">
        <v>49065.614999999998</v>
      </c>
    </row>
    <row r="87" spans="2:21" x14ac:dyDescent="0.2">
      <c r="B87" s="2" t="s">
        <v>9</v>
      </c>
      <c r="C87" s="4" t="s">
        <v>24</v>
      </c>
      <c r="D87" s="5">
        <v>3925.4430000000002</v>
      </c>
      <c r="E87" s="5">
        <v>3996.7979999999998</v>
      </c>
      <c r="F87" s="5">
        <v>4063.2040000000002</v>
      </c>
      <c r="G87" s="5">
        <v>4125.9709999999995</v>
      </c>
      <c r="H87" s="5">
        <v>4187.0379999999996</v>
      </c>
      <c r="I87" s="5">
        <v>4247.8410000000003</v>
      </c>
      <c r="J87" s="5">
        <v>4308.7939999999999</v>
      </c>
      <c r="K87" s="5">
        <v>4369.4690000000001</v>
      </c>
      <c r="L87" s="5">
        <v>4429.5079999999998</v>
      </c>
      <c r="M87" s="5">
        <v>4488.2629999999999</v>
      </c>
      <c r="N87" s="5">
        <v>4545.28</v>
      </c>
      <c r="O87" s="5">
        <v>4600.4740000000002</v>
      </c>
      <c r="P87" s="5">
        <v>4654.1220000000003</v>
      </c>
      <c r="Q87" s="5">
        <v>4706.4009999999998</v>
      </c>
      <c r="R87" s="5">
        <v>4757.5749999999998</v>
      </c>
      <c r="S87" s="5">
        <v>4807.8519999999999</v>
      </c>
      <c r="T87" s="5">
        <v>4857.2740000000003</v>
      </c>
      <c r="U87" s="5">
        <v>4905.7690000000002</v>
      </c>
    </row>
    <row r="88" spans="2:21" x14ac:dyDescent="0.2">
      <c r="B88" s="2" t="s">
        <v>10</v>
      </c>
      <c r="C88" s="4" t="s">
        <v>29</v>
      </c>
      <c r="D88" s="5">
        <v>11650.743</v>
      </c>
      <c r="E88" s="5">
        <v>11924.946</v>
      </c>
      <c r="F88" s="5">
        <v>12208.848</v>
      </c>
      <c r="G88" s="5">
        <v>12500.477999999999</v>
      </c>
      <c r="H88" s="5">
        <v>12796.924999999999</v>
      </c>
      <c r="I88" s="5">
        <v>13096.028</v>
      </c>
      <c r="J88" s="5">
        <v>13397.008</v>
      </c>
      <c r="K88" s="5">
        <v>13700.286</v>
      </c>
      <c r="L88" s="5">
        <v>14006.366</v>
      </c>
      <c r="M88" s="5">
        <v>14316.208000000001</v>
      </c>
      <c r="N88" s="5">
        <v>14630.416999999999</v>
      </c>
      <c r="O88" s="5">
        <v>14948.919</v>
      </c>
      <c r="P88" s="5">
        <v>15271.056</v>
      </c>
      <c r="Q88" s="5">
        <v>15596.214</v>
      </c>
      <c r="R88" s="5">
        <v>15923.558999999999</v>
      </c>
      <c r="S88" s="5">
        <v>16252.429</v>
      </c>
      <c r="T88" s="5">
        <v>16582.469000000001</v>
      </c>
      <c r="U88" s="5">
        <v>16913.503000000001</v>
      </c>
    </row>
    <row r="89" spans="2:21" x14ac:dyDescent="0.2">
      <c r="B89" s="2" t="s">
        <v>5</v>
      </c>
      <c r="C89" s="4" t="s">
        <v>31</v>
      </c>
      <c r="D89" s="5">
        <v>101719.673</v>
      </c>
      <c r="E89" s="5">
        <v>103067.068</v>
      </c>
      <c r="F89" s="5">
        <v>104355.60799999999</v>
      </c>
      <c r="G89" s="5">
        <v>105640.45299999999</v>
      </c>
      <c r="H89" s="5">
        <v>106995.583</v>
      </c>
      <c r="I89" s="5">
        <v>108472.228</v>
      </c>
      <c r="J89" s="5">
        <v>110092.378</v>
      </c>
      <c r="K89" s="5">
        <v>111836.34600000001</v>
      </c>
      <c r="L89" s="5">
        <v>113661.80899999999</v>
      </c>
      <c r="M89" s="5">
        <v>115505.228</v>
      </c>
      <c r="N89" s="5">
        <v>117318.94100000001</v>
      </c>
      <c r="O89" s="5">
        <v>119090.01700000001</v>
      </c>
      <c r="P89" s="5">
        <v>120828.307</v>
      </c>
      <c r="Q89" s="5">
        <v>122535.969</v>
      </c>
      <c r="R89" s="5">
        <v>124221.6</v>
      </c>
      <c r="S89" s="5">
        <v>125890.94899999999</v>
      </c>
      <c r="T89" s="5">
        <v>127540.423</v>
      </c>
      <c r="U89" s="5">
        <v>129163.276</v>
      </c>
    </row>
    <row r="90" spans="2:21" x14ac:dyDescent="0.2">
      <c r="B90" s="2" t="s">
        <v>8</v>
      </c>
      <c r="C90" s="4" t="s">
        <v>32</v>
      </c>
      <c r="D90" s="5">
        <v>25914.879000000001</v>
      </c>
      <c r="E90" s="5">
        <v>26261.363000000001</v>
      </c>
      <c r="F90" s="5">
        <v>26601.467000000001</v>
      </c>
      <c r="G90" s="5">
        <v>26937.738000000001</v>
      </c>
      <c r="H90" s="5">
        <v>27273.194</v>
      </c>
      <c r="I90" s="5">
        <v>27610.41</v>
      </c>
      <c r="J90" s="5">
        <v>27949.944</v>
      </c>
      <c r="K90" s="5">
        <v>28292.723999999998</v>
      </c>
      <c r="L90" s="5">
        <v>28641.98</v>
      </c>
      <c r="M90" s="5">
        <v>29001.507000000001</v>
      </c>
      <c r="N90" s="5">
        <v>29373.646000000001</v>
      </c>
      <c r="O90" s="5">
        <v>29759.989000000001</v>
      </c>
      <c r="P90" s="5">
        <v>30158.966</v>
      </c>
      <c r="Q90" s="5">
        <v>30565.716</v>
      </c>
      <c r="R90" s="5">
        <v>30973.353999999999</v>
      </c>
      <c r="S90" s="5">
        <v>31376.670999999998</v>
      </c>
      <c r="T90" s="5">
        <v>31773.839</v>
      </c>
      <c r="U90" s="5">
        <v>32165.485000000001</v>
      </c>
    </row>
    <row r="91" spans="2:21" x14ac:dyDescent="0.2">
      <c r="B91" s="2" t="s">
        <v>3</v>
      </c>
      <c r="C91" s="4" t="s">
        <v>36</v>
      </c>
      <c r="D91" s="5">
        <v>3321.2449999999999</v>
      </c>
      <c r="E91" s="5">
        <v>3327.1030000000001</v>
      </c>
      <c r="F91" s="5">
        <v>3327.7730000000001</v>
      </c>
      <c r="G91" s="5">
        <v>3325.6370000000002</v>
      </c>
      <c r="H91" s="5">
        <v>3324.096</v>
      </c>
      <c r="I91" s="5">
        <v>3325.6120000000001</v>
      </c>
      <c r="J91" s="5">
        <v>3331.0430000000001</v>
      </c>
      <c r="K91" s="5">
        <v>3339.741</v>
      </c>
      <c r="L91" s="5">
        <v>3350.8240000000001</v>
      </c>
      <c r="M91" s="5">
        <v>3362.7550000000001</v>
      </c>
      <c r="N91" s="5">
        <v>3374.415</v>
      </c>
      <c r="O91" s="5">
        <v>3385.6239999999998</v>
      </c>
      <c r="P91" s="5">
        <v>3396.777</v>
      </c>
      <c r="Q91" s="5">
        <v>3408.0050000000001</v>
      </c>
      <c r="R91" s="5">
        <v>3419.5459999999998</v>
      </c>
      <c r="S91" s="5">
        <v>3431.5520000000001</v>
      </c>
      <c r="T91" s="5">
        <v>3444.0059999999999</v>
      </c>
      <c r="U91" s="5">
        <v>3456.75</v>
      </c>
    </row>
    <row r="92" spans="2:21" x14ac:dyDescent="0.2">
      <c r="C92" s="4"/>
      <c r="D92" s="5"/>
      <c r="E92" s="5"/>
      <c r="F92" s="5"/>
      <c r="G92" s="5"/>
      <c r="H92" s="5"/>
      <c r="I92" s="5"/>
      <c r="J92" s="5"/>
      <c r="K92" s="5"/>
      <c r="L92" s="5"/>
      <c r="M92" s="5"/>
      <c r="N92" s="5"/>
      <c r="O92" s="5"/>
      <c r="P92" s="5"/>
      <c r="Q92" s="5"/>
      <c r="R92" s="5"/>
      <c r="S92" s="5"/>
      <c r="T92" s="5"/>
      <c r="U92" s="5"/>
    </row>
    <row r="93" spans="2:21" x14ac:dyDescent="0.2">
      <c r="C93" s="4"/>
      <c r="D93" s="5"/>
      <c r="E93" s="5"/>
      <c r="F93" s="5"/>
      <c r="G93" s="5"/>
      <c r="H93" s="5"/>
      <c r="I93" s="5"/>
      <c r="J93" s="5"/>
      <c r="K93" s="5"/>
      <c r="L93" s="5"/>
      <c r="M93" s="5"/>
      <c r="N93" s="5"/>
      <c r="O93" s="5"/>
      <c r="P93" s="5"/>
      <c r="Q93" s="5"/>
      <c r="R93" s="5"/>
      <c r="S93" s="5"/>
      <c r="T93" s="5"/>
      <c r="U93" s="5"/>
    </row>
    <row r="94" spans="2:21" x14ac:dyDescent="0.2">
      <c r="C94" s="4"/>
      <c r="D94" s="5"/>
      <c r="E94" s="5"/>
      <c r="F94" s="5"/>
      <c r="G94" s="5"/>
      <c r="H94" s="5"/>
      <c r="I94" s="5"/>
      <c r="J94" s="5"/>
      <c r="K94" s="5"/>
      <c r="L94" s="5"/>
      <c r="M94" s="5"/>
      <c r="N94" s="5"/>
      <c r="O94" s="5"/>
      <c r="P94" s="5"/>
      <c r="Q94" s="5"/>
      <c r="R94" s="5"/>
      <c r="S94" s="5"/>
      <c r="T94" s="5"/>
      <c r="U94" s="5"/>
    </row>
    <row r="95" spans="2:21" x14ac:dyDescent="0.2">
      <c r="B95" s="2" t="s">
        <v>11</v>
      </c>
      <c r="C95" s="4" t="s">
        <v>25</v>
      </c>
      <c r="D95" s="5">
        <v>40567.864000000001</v>
      </c>
      <c r="E95" s="5">
        <v>40850.411999999997</v>
      </c>
      <c r="F95" s="5">
        <v>41431.557999999997</v>
      </c>
      <c r="G95" s="5">
        <v>42187.644999999997</v>
      </c>
      <c r="H95" s="5">
        <v>42921.894999999997</v>
      </c>
      <c r="I95" s="5">
        <v>43653.154999999999</v>
      </c>
      <c r="J95" s="5">
        <v>44397.319000000003</v>
      </c>
      <c r="K95" s="5">
        <v>45226.803</v>
      </c>
      <c r="L95" s="5">
        <v>45954.106</v>
      </c>
      <c r="M95" s="5">
        <v>46362.946000000004</v>
      </c>
      <c r="N95" s="5">
        <v>46576.896999999997</v>
      </c>
      <c r="O95" s="5">
        <v>46742.697</v>
      </c>
      <c r="P95" s="5">
        <v>46773.055</v>
      </c>
      <c r="Q95" s="5">
        <v>46620.044999999998</v>
      </c>
      <c r="R95" s="5">
        <v>46480.881999999998</v>
      </c>
      <c r="S95" s="5">
        <v>46444.832000000002</v>
      </c>
      <c r="T95" s="5">
        <v>46484.061999999998</v>
      </c>
      <c r="U95" s="5">
        <v>46572.027999999998</v>
      </c>
    </row>
    <row r="96" spans="2:21" x14ac:dyDescent="0.2">
      <c r="B96" s="2" t="s">
        <v>15</v>
      </c>
      <c r="C96" s="4" t="s">
        <v>26</v>
      </c>
      <c r="D96" s="5">
        <v>5176.2089999999998</v>
      </c>
      <c r="E96" s="5">
        <v>5188.0079999999998</v>
      </c>
      <c r="F96" s="5">
        <v>5200.598</v>
      </c>
      <c r="G96" s="5">
        <v>5213.0140000000001</v>
      </c>
      <c r="H96" s="5">
        <v>5228.1719999999996</v>
      </c>
      <c r="I96" s="5">
        <v>5246.0959999999995</v>
      </c>
      <c r="J96" s="5">
        <v>5266.268</v>
      </c>
      <c r="K96" s="5">
        <v>5288.72</v>
      </c>
      <c r="L96" s="5">
        <v>5313.3990000000003</v>
      </c>
      <c r="M96" s="5">
        <v>5338.8710000000001</v>
      </c>
      <c r="N96" s="5">
        <v>5363.3519999999999</v>
      </c>
      <c r="O96" s="5">
        <v>5388.2719999999999</v>
      </c>
      <c r="P96" s="5">
        <v>5413.9709999999995</v>
      </c>
      <c r="Q96" s="5">
        <v>5438.9719999999998</v>
      </c>
      <c r="R96" s="5">
        <v>5461.5119999999997</v>
      </c>
      <c r="S96" s="5">
        <v>5479.5309999999999</v>
      </c>
      <c r="T96" s="5">
        <v>5495.3029999999999</v>
      </c>
      <c r="U96" s="5">
        <v>5511.3029999999999</v>
      </c>
    </row>
    <row r="97" spans="2:21" x14ac:dyDescent="0.2">
      <c r="B97" s="2" t="s">
        <v>12</v>
      </c>
      <c r="C97" s="4" t="s">
        <v>27</v>
      </c>
      <c r="D97" s="5">
        <v>60912.5</v>
      </c>
      <c r="E97" s="5">
        <v>61357.43</v>
      </c>
      <c r="F97" s="5">
        <v>61805.267</v>
      </c>
      <c r="G97" s="5">
        <v>62244.885999999999</v>
      </c>
      <c r="H97" s="5">
        <v>62704.894999999997</v>
      </c>
      <c r="I97" s="5">
        <v>63179.351000000002</v>
      </c>
      <c r="J97" s="5">
        <v>63621.381000000001</v>
      </c>
      <c r="K97" s="5">
        <v>64016.226999999999</v>
      </c>
      <c r="L97" s="5">
        <v>64374.989000000001</v>
      </c>
      <c r="M97" s="5">
        <v>64707.044000000002</v>
      </c>
      <c r="N97" s="5">
        <v>65027.506999999998</v>
      </c>
      <c r="O97" s="5">
        <v>65342.775000000001</v>
      </c>
      <c r="P97" s="5">
        <v>65659.789000000004</v>
      </c>
      <c r="Q97" s="5">
        <v>65998.66</v>
      </c>
      <c r="R97" s="5">
        <v>66316.092000000004</v>
      </c>
      <c r="S97" s="5">
        <v>66593.365999999995</v>
      </c>
      <c r="T97" s="5">
        <v>66859.767999999996</v>
      </c>
      <c r="U97" s="5">
        <v>67118.648000000001</v>
      </c>
    </row>
    <row r="98" spans="2:21" x14ac:dyDescent="0.2">
      <c r="B98" s="2" t="s">
        <v>13</v>
      </c>
      <c r="C98" s="4" t="s">
        <v>30</v>
      </c>
      <c r="D98" s="5">
        <v>56942.108</v>
      </c>
      <c r="E98" s="5">
        <v>56974.1</v>
      </c>
      <c r="F98" s="5">
        <v>57059.006999999998</v>
      </c>
      <c r="G98" s="5">
        <v>57313.203000000001</v>
      </c>
      <c r="H98" s="5">
        <v>57685.326999999997</v>
      </c>
      <c r="I98" s="5">
        <v>57969.483999999997</v>
      </c>
      <c r="J98" s="5">
        <v>58143.978999999999</v>
      </c>
      <c r="K98" s="5">
        <v>58438.31</v>
      </c>
      <c r="L98" s="5">
        <v>58826.731</v>
      </c>
      <c r="M98" s="5">
        <v>59095.364999999998</v>
      </c>
      <c r="N98" s="5">
        <v>59277.417000000001</v>
      </c>
      <c r="O98" s="5">
        <v>59379.449000000001</v>
      </c>
      <c r="P98" s="5">
        <v>59539.716999999997</v>
      </c>
      <c r="Q98" s="5">
        <v>60233.947999999997</v>
      </c>
      <c r="R98" s="5">
        <v>60789.14</v>
      </c>
      <c r="S98" s="5">
        <v>60730.582000000002</v>
      </c>
      <c r="T98" s="5">
        <v>60627.498</v>
      </c>
      <c r="U98" s="5">
        <v>60551.415999999997</v>
      </c>
    </row>
    <row r="99" spans="2:21" x14ac:dyDescent="0.2">
      <c r="B99" s="2" t="s">
        <v>18</v>
      </c>
      <c r="C99" s="4" t="s">
        <v>33</v>
      </c>
      <c r="D99" s="5">
        <v>38258.629000000001</v>
      </c>
      <c r="E99" s="5">
        <v>38248.076000000001</v>
      </c>
      <c r="F99" s="5">
        <v>38230.364000000001</v>
      </c>
      <c r="G99" s="5">
        <v>38204.57</v>
      </c>
      <c r="H99" s="5">
        <v>38182.222000000002</v>
      </c>
      <c r="I99" s="5">
        <v>38165.445</v>
      </c>
      <c r="J99" s="5">
        <v>38141.267</v>
      </c>
      <c r="K99" s="5">
        <v>38120.559999999998</v>
      </c>
      <c r="L99" s="5">
        <v>38125.758999999998</v>
      </c>
      <c r="M99" s="5">
        <v>38151.603000000003</v>
      </c>
      <c r="N99" s="5">
        <v>38042.794000000002</v>
      </c>
      <c r="O99" s="5">
        <v>38063.254999999997</v>
      </c>
      <c r="P99" s="5">
        <v>38063.163999999997</v>
      </c>
      <c r="Q99" s="5">
        <v>38040.196000000004</v>
      </c>
      <c r="R99" s="5">
        <v>38011.735000000001</v>
      </c>
      <c r="S99" s="5">
        <v>37986.411999999997</v>
      </c>
      <c r="T99" s="5">
        <v>37970.087</v>
      </c>
      <c r="U99" s="5">
        <v>37975.841</v>
      </c>
    </row>
    <row r="100" spans="2:21" x14ac:dyDescent="0.2">
      <c r="B100" s="2" t="s">
        <v>16</v>
      </c>
      <c r="C100" s="4" t="s">
        <v>34</v>
      </c>
      <c r="D100" s="5">
        <v>10289.897999999999</v>
      </c>
      <c r="E100" s="5">
        <v>10362.722</v>
      </c>
      <c r="F100" s="5">
        <v>10419.630999999999</v>
      </c>
      <c r="G100" s="5">
        <v>10458.821</v>
      </c>
      <c r="H100" s="5">
        <v>10483.861000000001</v>
      </c>
      <c r="I100" s="5">
        <v>10503.33</v>
      </c>
      <c r="J100" s="5">
        <v>10522.288</v>
      </c>
      <c r="K100" s="5">
        <v>10542.964</v>
      </c>
      <c r="L100" s="5">
        <v>10558.177</v>
      </c>
      <c r="M100" s="5">
        <v>10568.246999999999</v>
      </c>
      <c r="N100" s="5">
        <v>10573.1</v>
      </c>
      <c r="O100" s="5">
        <v>10557.56</v>
      </c>
      <c r="P100" s="5">
        <v>10514.843999999999</v>
      </c>
      <c r="Q100" s="5">
        <v>10457.295</v>
      </c>
      <c r="R100" s="5">
        <v>10401.062</v>
      </c>
      <c r="S100" s="5">
        <v>10358.075999999999</v>
      </c>
      <c r="T100" s="5">
        <v>10325.451999999999</v>
      </c>
      <c r="U100" s="5">
        <v>10293.718000000001</v>
      </c>
    </row>
    <row r="101" spans="2:21" x14ac:dyDescent="0.2">
      <c r="B101" s="2" t="s">
        <v>14</v>
      </c>
      <c r="C101" s="4" t="s">
        <v>28</v>
      </c>
      <c r="D101" s="5">
        <v>58892.514000000003</v>
      </c>
      <c r="E101" s="5">
        <v>59119.673000000003</v>
      </c>
      <c r="F101" s="5">
        <v>59370.478999999999</v>
      </c>
      <c r="G101" s="5">
        <v>59647.576999999997</v>
      </c>
      <c r="H101" s="5">
        <v>59987.904999999999</v>
      </c>
      <c r="I101" s="5">
        <v>60401.205999999998</v>
      </c>
      <c r="J101" s="5">
        <v>60846.82</v>
      </c>
      <c r="K101" s="5">
        <v>61322.463000000003</v>
      </c>
      <c r="L101" s="5">
        <v>61806.995000000003</v>
      </c>
      <c r="M101" s="5">
        <v>62276.27</v>
      </c>
      <c r="N101" s="5">
        <v>62766.364999999998</v>
      </c>
      <c r="O101" s="5">
        <v>63258.917999999998</v>
      </c>
      <c r="P101" s="5">
        <v>63700.3</v>
      </c>
      <c r="Q101" s="5">
        <v>64128.226000000002</v>
      </c>
      <c r="R101" s="5">
        <v>64613.16</v>
      </c>
      <c r="S101" s="5">
        <v>65128.860999999997</v>
      </c>
      <c r="T101" s="5">
        <v>65595.565000000002</v>
      </c>
      <c r="U101" s="5">
        <v>66022.273000000001</v>
      </c>
    </row>
    <row r="102" spans="2:21" x14ac:dyDescent="0.2">
      <c r="B102" s="2" t="s">
        <v>17</v>
      </c>
      <c r="C102" s="4" t="s">
        <v>35</v>
      </c>
      <c r="D102" s="5">
        <v>22442.971000000001</v>
      </c>
      <c r="E102" s="5">
        <v>22131.97</v>
      </c>
      <c r="F102" s="5">
        <v>21730.495999999999</v>
      </c>
      <c r="G102" s="5">
        <v>21574.326000000001</v>
      </c>
      <c r="H102" s="5">
        <v>21451.748</v>
      </c>
      <c r="I102" s="5">
        <v>21319.685000000001</v>
      </c>
      <c r="J102" s="5">
        <v>21193.759999999998</v>
      </c>
      <c r="K102" s="5">
        <v>20882.982</v>
      </c>
      <c r="L102" s="5">
        <v>20537.875</v>
      </c>
      <c r="M102" s="5">
        <v>20367.487000000001</v>
      </c>
      <c r="N102" s="5">
        <v>20246.870999999999</v>
      </c>
      <c r="O102" s="5">
        <v>20147.527999999998</v>
      </c>
      <c r="P102" s="5">
        <v>20058.035</v>
      </c>
      <c r="Q102" s="5">
        <v>19983.692999999999</v>
      </c>
      <c r="R102" s="5">
        <v>19908.978999999999</v>
      </c>
      <c r="S102" s="5">
        <v>19815.481</v>
      </c>
      <c r="T102" s="5">
        <v>19702.331999999999</v>
      </c>
      <c r="U102" s="5">
        <v>19586.539000000001</v>
      </c>
    </row>
    <row r="104" spans="2:21" x14ac:dyDescent="0.2">
      <c r="B104" s="67" t="s">
        <v>1</v>
      </c>
      <c r="C104" s="68" t="s">
        <v>19</v>
      </c>
      <c r="D104" s="67">
        <f t="shared" ref="D104:U104" si="0">IF(D8*D82=0," ",D8*D82)</f>
        <v>1446611753.724</v>
      </c>
      <c r="E104" s="67">
        <f t="shared" si="0"/>
        <v>1421294336.3699999</v>
      </c>
      <c r="F104" s="67">
        <f t="shared" si="0"/>
        <v>1312487776.8000002</v>
      </c>
      <c r="G104" s="67">
        <f t="shared" si="0"/>
        <v>1344161180.973</v>
      </c>
      <c r="H104" s="67">
        <f t="shared" si="0"/>
        <v>1420258739.7120001</v>
      </c>
      <c r="I104" s="67">
        <f t="shared" si="0"/>
        <v>1513834311.9359999</v>
      </c>
      <c r="J104" s="67">
        <f t="shared" si="0"/>
        <v>1598456068.23</v>
      </c>
      <c r="K104" s="67">
        <f t="shared" si="0"/>
        <v>1727153349.2640002</v>
      </c>
      <c r="L104" s="67">
        <f t="shared" si="0"/>
        <v>1800489195.9540002</v>
      </c>
      <c r="M104" s="67">
        <f t="shared" si="0"/>
        <v>1693256989.3139999</v>
      </c>
      <c r="N104" s="67">
        <f t="shared" si="0"/>
        <v>1860434110.5700002</v>
      </c>
      <c r="O104" s="67">
        <f t="shared" si="0"/>
        <v>1948875427.1360002</v>
      </c>
      <c r="P104" s="67">
        <f t="shared" si="0"/>
        <v>1930935321.191</v>
      </c>
      <c r="Q104" s="67">
        <f t="shared" si="0"/>
        <v>1981552246.4250002</v>
      </c>
      <c r="R104" s="67">
        <f t="shared" si="0"/>
        <v>1949684501.915</v>
      </c>
      <c r="S104" s="67">
        <f t="shared" si="0"/>
        <v>1997347443.2950001</v>
      </c>
      <c r="T104" s="67">
        <f t="shared" si="0"/>
        <v>1957086190.6200001</v>
      </c>
      <c r="U104" s="67">
        <f t="shared" si="0"/>
        <v>2008001606.6369998</v>
      </c>
    </row>
    <row r="105" spans="2:21" x14ac:dyDescent="0.2">
      <c r="B105" s="67" t="s">
        <v>6</v>
      </c>
      <c r="C105" s="68" t="s">
        <v>20</v>
      </c>
      <c r="D105" s="67">
        <f t="shared" ref="D105:U105" si="1">IF(D9*D83=0," ",D9*D83)</f>
        <v>87723326.728</v>
      </c>
      <c r="E105" s="67">
        <f t="shared" si="1"/>
        <v>88268839.875</v>
      </c>
      <c r="F105" s="67">
        <f t="shared" si="1"/>
        <v>89475587.299999997</v>
      </c>
      <c r="G105" s="67">
        <f t="shared" si="1"/>
        <v>90879482.299999997</v>
      </c>
      <c r="H105" s="67">
        <f t="shared" si="1"/>
        <v>93551474.112000003</v>
      </c>
      <c r="I105" s="67">
        <f t="shared" si="1"/>
        <v>96382569.857999995</v>
      </c>
      <c r="J105" s="67">
        <f t="shared" si="1"/>
        <v>99619457.154000014</v>
      </c>
      <c r="K105" s="67">
        <f t="shared" si="1"/>
        <v>104988857.28</v>
      </c>
      <c r="L105" s="67">
        <f t="shared" si="1"/>
        <v>110091137.14</v>
      </c>
      <c r="M105" s="67">
        <f t="shared" si="1"/>
        <v>113406410.508</v>
      </c>
      <c r="N105" s="67">
        <f t="shared" si="1"/>
        <v>117104683.294</v>
      </c>
      <c r="O105" s="67">
        <f t="shared" si="1"/>
        <v>122230143.90400001</v>
      </c>
      <c r="P105" s="67">
        <f t="shared" si="1"/>
        <v>132779403.87200001</v>
      </c>
      <c r="Q105" s="67">
        <f t="shared" si="1"/>
        <v>140507566.63999999</v>
      </c>
      <c r="R105" s="67">
        <f t="shared" si="1"/>
        <v>142504649.22799999</v>
      </c>
      <c r="S105" s="67">
        <f t="shared" si="1"/>
        <v>159551436.285</v>
      </c>
      <c r="T105" s="67">
        <f t="shared" si="1"/>
        <v>156981482.676</v>
      </c>
      <c r="U105" s="67">
        <f t="shared" si="1"/>
        <v>169454182.80000001</v>
      </c>
    </row>
    <row r="106" spans="2:21" x14ac:dyDescent="0.2">
      <c r="B106" s="67" t="s">
        <v>2</v>
      </c>
      <c r="C106" s="68" t="s">
        <v>21</v>
      </c>
      <c r="D106" s="67">
        <f t="shared" ref="D106:U106" si="2">IF(D10*D84=0," ",D10*D84)</f>
        <v>4933644423.7019997</v>
      </c>
      <c r="E106" s="67">
        <f t="shared" si="2"/>
        <v>4932758843.1700001</v>
      </c>
      <c r="F106" s="67">
        <f t="shared" si="2"/>
        <v>4977392559.2090006</v>
      </c>
      <c r="G106" s="67">
        <f t="shared" si="2"/>
        <v>5028478097.8439999</v>
      </c>
      <c r="H106" s="67">
        <f t="shared" si="2"/>
        <v>5172122608.6260004</v>
      </c>
      <c r="I106" s="67">
        <f t="shared" si="2"/>
        <v>5275929431.5860004</v>
      </c>
      <c r="J106" s="67">
        <f t="shared" si="2"/>
        <v>5421254000.9840002</v>
      </c>
      <c r="K106" s="67">
        <f t="shared" si="2"/>
        <v>5717236218.7729998</v>
      </c>
      <c r="L106" s="67">
        <f t="shared" si="2"/>
        <v>5905737224.4870005</v>
      </c>
      <c r="M106" s="67">
        <f t="shared" si="2"/>
        <v>5915093478.6000004</v>
      </c>
      <c r="N106" s="67">
        <f t="shared" si="2"/>
        <v>6372263190.2200003</v>
      </c>
      <c r="O106" s="67">
        <f t="shared" si="2"/>
        <v>6642095979.8400002</v>
      </c>
      <c r="P106" s="67">
        <f t="shared" si="2"/>
        <v>6673265587.3590002</v>
      </c>
      <c r="Q106" s="67">
        <f t="shared" si="2"/>
        <v>6828862426.4160004</v>
      </c>
      <c r="R106" s="67">
        <f t="shared" si="2"/>
        <v>6828478741.2539997</v>
      </c>
      <c r="S106" s="67">
        <f t="shared" si="2"/>
        <v>6658343027.4239998</v>
      </c>
      <c r="T106" s="67">
        <f t="shared" si="2"/>
        <v>6653405447.4650002</v>
      </c>
      <c r="U106" s="67">
        <f t="shared" si="2"/>
        <v>6750384118.6119995</v>
      </c>
    </row>
    <row r="107" spans="2:21" x14ac:dyDescent="0.2">
      <c r="B107" s="67" t="s">
        <v>4</v>
      </c>
      <c r="C107" s="68" t="s">
        <v>22</v>
      </c>
      <c r="D107" s="67">
        <f t="shared" ref="D107:U107" si="3">IF(D11*D85=0," ",D11*D85)</f>
        <v>591218038.94400001</v>
      </c>
      <c r="E107" s="67">
        <f t="shared" si="3"/>
        <v>614570761.47899997</v>
      </c>
      <c r="F107" s="67">
        <f t="shared" si="3"/>
        <v>632351002.99000001</v>
      </c>
      <c r="G107" s="67">
        <f t="shared" si="3"/>
        <v>643783937.87399995</v>
      </c>
      <c r="H107" s="67">
        <f t="shared" si="3"/>
        <v>679061276.55799997</v>
      </c>
      <c r="I107" s="67">
        <f t="shared" si="3"/>
        <v>699038694.68799996</v>
      </c>
      <c r="J107" s="67">
        <f t="shared" si="3"/>
        <v>726344982.54400003</v>
      </c>
      <c r="K107" s="67">
        <f t="shared" si="3"/>
        <v>743923508.88300014</v>
      </c>
      <c r="L107" s="67">
        <f t="shared" si="3"/>
        <v>753969537.44199991</v>
      </c>
      <c r="M107" s="67">
        <f t="shared" si="3"/>
        <v>756601223.99399996</v>
      </c>
      <c r="N107" s="67">
        <f t="shared" si="3"/>
        <v>765856478.07200003</v>
      </c>
      <c r="O107" s="67">
        <f t="shared" si="3"/>
        <v>784148561.898</v>
      </c>
      <c r="P107" s="67">
        <f t="shared" si="3"/>
        <v>817141179.42199993</v>
      </c>
      <c r="Q107" s="67">
        <f t="shared" si="3"/>
        <v>841209305.92200005</v>
      </c>
      <c r="R107" s="67">
        <f t="shared" si="3"/>
        <v>853828858.04999995</v>
      </c>
      <c r="S107" s="67">
        <f t="shared" si="3"/>
        <v>867902356.34100008</v>
      </c>
      <c r="T107" s="67">
        <f t="shared" si="3"/>
        <v>879709206.72600007</v>
      </c>
      <c r="U107" s="67">
        <f t="shared" si="3"/>
        <v>888996653.51399994</v>
      </c>
    </row>
    <row r="108" spans="2:21" x14ac:dyDescent="0.2">
      <c r="B108" s="67" t="s">
        <v>7</v>
      </c>
      <c r="C108" s="68" t="s">
        <v>23</v>
      </c>
      <c r="D108" s="67">
        <f t="shared" ref="D108:U108" si="4">IF(D12*D86=0," ",D12*D86)</f>
        <v>901210283.18999994</v>
      </c>
      <c r="E108" s="67">
        <f t="shared" si="4"/>
        <v>848265471.755</v>
      </c>
      <c r="F108" s="67">
        <f t="shared" si="4"/>
        <v>868823489.40900004</v>
      </c>
      <c r="G108" s="67">
        <f t="shared" si="4"/>
        <v>873982698.83399999</v>
      </c>
      <c r="H108" s="67">
        <f t="shared" si="4"/>
        <v>927712475.38199997</v>
      </c>
      <c r="I108" s="67">
        <f t="shared" si="4"/>
        <v>953582517.01999998</v>
      </c>
      <c r="J108" s="67">
        <f t="shared" si="4"/>
        <v>1020670951.048</v>
      </c>
      <c r="K108" s="67">
        <f t="shared" si="4"/>
        <v>1094809440.3840001</v>
      </c>
      <c r="L108" s="67">
        <f t="shared" si="4"/>
        <v>1118138248.688</v>
      </c>
      <c r="M108" s="67">
        <f t="shared" si="4"/>
        <v>1094575378.2809999</v>
      </c>
      <c r="N108" s="67">
        <f t="shared" si="4"/>
        <v>1103274116.619</v>
      </c>
      <c r="O108" s="67">
        <f t="shared" si="4"/>
        <v>1146104936.2620001</v>
      </c>
      <c r="P108" s="67">
        <f t="shared" si="4"/>
        <v>1165332824.075</v>
      </c>
      <c r="Q108" s="67">
        <f t="shared" si="4"/>
        <v>1212737801.296</v>
      </c>
      <c r="R108" s="67">
        <f t="shared" si="4"/>
        <v>1251956900.556</v>
      </c>
      <c r="S108" s="67">
        <f t="shared" si="4"/>
        <v>1273575201.6789999</v>
      </c>
      <c r="T108" s="67">
        <f t="shared" si="4"/>
        <v>1305809112.5410001</v>
      </c>
      <c r="U108" s="67">
        <f t="shared" si="4"/>
        <v>1331935184.79</v>
      </c>
    </row>
    <row r="109" spans="2:21" x14ac:dyDescent="0.2">
      <c r="B109" s="67" t="s">
        <v>9</v>
      </c>
      <c r="C109" s="68" t="s">
        <v>24</v>
      </c>
      <c r="D109" s="67" t="e">
        <f>IF(#REF!*D87=0," ",#REF!*D87)</f>
        <v>#REF!</v>
      </c>
      <c r="E109" s="67" t="e">
        <f>IF(#REF!*E87=0," ",#REF!*E87)</f>
        <v>#REF!</v>
      </c>
      <c r="F109" s="67" t="e">
        <f>IF(#REF!*F87=0," ",#REF!*F87)</f>
        <v>#REF!</v>
      </c>
      <c r="G109" s="67" t="e">
        <f>IF(#REF!*G87=0," ",#REF!*G87)</f>
        <v>#REF!</v>
      </c>
      <c r="H109" s="67" t="e">
        <f>IF(#REF!*H87=0," ",#REF!*H87)</f>
        <v>#REF!</v>
      </c>
      <c r="I109" s="67" t="e">
        <f>IF(#REF!*I87=0," ",#REF!*I87)</f>
        <v>#REF!</v>
      </c>
      <c r="J109" s="67" t="e">
        <f>IF(#REF!*J87=0," ",#REF!*J87)</f>
        <v>#REF!</v>
      </c>
      <c r="K109" s="67" t="e">
        <f>IF(#REF!*K87=0," ",#REF!*K87)</f>
        <v>#REF!</v>
      </c>
      <c r="L109" s="67" t="e">
        <f>IF(#REF!*L87=0," ",#REF!*L87)</f>
        <v>#REF!</v>
      </c>
      <c r="M109" s="67" t="e">
        <f>IF(#REF!*M87=0," ",#REF!*M87)</f>
        <v>#REF!</v>
      </c>
      <c r="N109" s="67" t="e">
        <f>IF(#REF!*N87=0," ",#REF!*N87)</f>
        <v>#REF!</v>
      </c>
      <c r="O109" s="67" t="e">
        <f>IF(#REF!*O87=0," ",#REF!*O87)</f>
        <v>#REF!</v>
      </c>
      <c r="P109" s="67" t="e">
        <f>IF(#REF!*P87=0," ",#REF!*P87)</f>
        <v>#REF!</v>
      </c>
      <c r="Q109" s="67" t="e">
        <f>IF(#REF!*Q87=0," ",#REF!*Q87)</f>
        <v>#REF!</v>
      </c>
      <c r="R109" s="67" t="e">
        <f>IF(#REF!*R87=0," ",#REF!*R87)</f>
        <v>#REF!</v>
      </c>
      <c r="S109" s="67" t="e">
        <f>IF(#REF!*S87=0," ",#REF!*S87)</f>
        <v>#REF!</v>
      </c>
      <c r="T109" s="67" t="e">
        <f>IF(#REF!*T87=0," ",#REF!*T87)</f>
        <v>#REF!</v>
      </c>
      <c r="U109" s="67" t="e">
        <f>IF(#REF!*U87=0," ",#REF!*U87)</f>
        <v>#REF!</v>
      </c>
    </row>
    <row r="110" spans="2:21" x14ac:dyDescent="0.2">
      <c r="B110" s="67" t="s">
        <v>10</v>
      </c>
      <c r="C110" s="68" t="s">
        <v>29</v>
      </c>
      <c r="D110" s="67" t="e">
        <f>IF(#REF!*D88=0," ",#REF!*D88)</f>
        <v>#REF!</v>
      </c>
      <c r="E110" s="67" t="e">
        <f>IF(#REF!*E88=0," ",#REF!*E88)</f>
        <v>#REF!</v>
      </c>
      <c r="F110" s="67" t="e">
        <f>IF(#REF!*F88=0," ",#REF!*F88)</f>
        <v>#REF!</v>
      </c>
      <c r="G110" s="67" t="e">
        <f>IF(#REF!*G88=0," ",#REF!*G88)</f>
        <v>#REF!</v>
      </c>
      <c r="H110" s="67" t="e">
        <f>IF(#REF!*H88=0," ",#REF!*H88)</f>
        <v>#REF!</v>
      </c>
      <c r="I110" s="67" t="e">
        <f>IF(#REF!*I88=0," ",#REF!*I88)</f>
        <v>#REF!</v>
      </c>
      <c r="J110" s="67" t="e">
        <f>IF(#REF!*J88=0," ",#REF!*J88)</f>
        <v>#REF!</v>
      </c>
      <c r="K110" s="67" t="e">
        <f>IF(#REF!*K88=0," ",#REF!*K88)</f>
        <v>#REF!</v>
      </c>
      <c r="L110" s="67" t="e">
        <f>IF(#REF!*L88=0," ",#REF!*L88)</f>
        <v>#REF!</v>
      </c>
      <c r="M110" s="67" t="e">
        <f>IF(#REF!*M88=0," ",#REF!*M88)</f>
        <v>#REF!</v>
      </c>
      <c r="N110" s="67" t="e">
        <f>IF(#REF!*N88=0," ",#REF!*N88)</f>
        <v>#REF!</v>
      </c>
      <c r="O110" s="67" t="e">
        <f>IF(#REF!*O88=0," ",#REF!*O88)</f>
        <v>#REF!</v>
      </c>
      <c r="P110" s="67" t="e">
        <f>IF(#REF!*P88=0," ",#REF!*P88)</f>
        <v>#REF!</v>
      </c>
      <c r="Q110" s="67" t="e">
        <f>IF(#REF!*Q88=0," ",#REF!*Q88)</f>
        <v>#REF!</v>
      </c>
      <c r="R110" s="67" t="e">
        <f>IF(#REF!*R88=0," ",#REF!*R88)</f>
        <v>#REF!</v>
      </c>
      <c r="S110" s="67" t="e">
        <f>IF(#REF!*S88=0," ",#REF!*S88)</f>
        <v>#REF!</v>
      </c>
      <c r="T110" s="67" t="e">
        <f>IF(#REF!*T88=0," ",#REF!*T88)</f>
        <v>#REF!</v>
      </c>
      <c r="U110" s="67" t="e">
        <f>IF(#REF!*U88=0," ",#REF!*U88)</f>
        <v>#REF!</v>
      </c>
    </row>
    <row r="111" spans="2:21" x14ac:dyDescent="0.2">
      <c r="B111" s="67" t="s">
        <v>5</v>
      </c>
      <c r="C111" s="68" t="s">
        <v>31</v>
      </c>
      <c r="D111" s="67">
        <f t="shared" ref="D111:U111" si="5">IF(D13*D89=0," ",D13*D89)</f>
        <v>4128699807.3969998</v>
      </c>
      <c r="E111" s="67">
        <f t="shared" si="5"/>
        <v>4127836073.4000001</v>
      </c>
      <c r="F111" s="67">
        <f t="shared" si="5"/>
        <v>4109419487.4319997</v>
      </c>
      <c r="G111" s="67">
        <f t="shared" si="5"/>
        <v>4199947489.9209995</v>
      </c>
      <c r="H111" s="67">
        <f t="shared" si="5"/>
        <v>4265378916.2950001</v>
      </c>
      <c r="I111" s="67">
        <f t="shared" si="5"/>
        <v>4297344256.6759996</v>
      </c>
      <c r="J111" s="67">
        <f t="shared" si="5"/>
        <v>4403364842.8660002</v>
      </c>
      <c r="K111" s="67">
        <f t="shared" si="5"/>
        <v>4466855495.5860004</v>
      </c>
      <c r="L111" s="67">
        <f t="shared" si="5"/>
        <v>4517374936.8959999</v>
      </c>
      <c r="M111" s="67">
        <f t="shared" si="5"/>
        <v>4320242042.8839998</v>
      </c>
      <c r="N111" s="67">
        <f t="shared" si="5"/>
        <v>4520650753.5530005</v>
      </c>
      <c r="O111" s="67">
        <f t="shared" si="5"/>
        <v>4644748843.0340004</v>
      </c>
      <c r="P111" s="67">
        <f t="shared" si="5"/>
        <v>4716049650.5170002</v>
      </c>
      <c r="Q111" s="67">
        <f t="shared" si="5"/>
        <v>4767016802.007</v>
      </c>
      <c r="R111" s="67">
        <f t="shared" si="5"/>
        <v>4915076047.1999998</v>
      </c>
      <c r="S111" s="67">
        <f t="shared" si="5"/>
        <v>5009452642.6079998</v>
      </c>
      <c r="T111" s="67">
        <f t="shared" si="5"/>
        <v>5109651966.6490002</v>
      </c>
      <c r="U111" s="67">
        <f t="shared" si="5"/>
        <v>5175055816.2159996</v>
      </c>
    </row>
    <row r="112" spans="2:21" x14ac:dyDescent="0.2">
      <c r="B112" s="67" t="s">
        <v>8</v>
      </c>
      <c r="C112" s="68" t="s">
        <v>32</v>
      </c>
      <c r="D112" s="67">
        <f t="shared" ref="D112:U112" si="6">IF(D14*D90=0," ",D14*D90)</f>
        <v>406345302.72000003</v>
      </c>
      <c r="E112" s="67">
        <f t="shared" si="6"/>
        <v>387696501.96900004</v>
      </c>
      <c r="F112" s="67">
        <f t="shared" si="6"/>
        <v>395856430.42699999</v>
      </c>
      <c r="G112" s="67">
        <f t="shared" si="6"/>
        <v>401156794.296</v>
      </c>
      <c r="H112" s="67">
        <f t="shared" si="6"/>
        <v>408470626.53799999</v>
      </c>
      <c r="I112" s="67">
        <f t="shared" si="6"/>
        <v>444030613.62</v>
      </c>
      <c r="J112" s="67">
        <f t="shared" si="6"/>
        <v>452817042.74400002</v>
      </c>
      <c r="K112" s="67">
        <f t="shared" si="6"/>
        <v>473676785.20799994</v>
      </c>
      <c r="L112" s="67">
        <f t="shared" si="6"/>
        <v>511918108.54000002</v>
      </c>
      <c r="M112" s="67">
        <f t="shared" si="6"/>
        <v>510513527.72100002</v>
      </c>
      <c r="N112" s="67">
        <f t="shared" si="6"/>
        <v>542443120.68200004</v>
      </c>
      <c r="O112" s="67">
        <f t="shared" si="6"/>
        <v>577194986.65499997</v>
      </c>
      <c r="P112" s="67">
        <f t="shared" si="6"/>
        <v>608698410.778</v>
      </c>
      <c r="Q112" s="67">
        <f t="shared" si="6"/>
        <v>647198470.58399999</v>
      </c>
      <c r="R112" s="67">
        <f t="shared" si="6"/>
        <v>664935963.67199993</v>
      </c>
      <c r="S112" s="67">
        <f t="shared" si="6"/>
        <v>694146092.53299999</v>
      </c>
      <c r="T112" s="67">
        <f t="shared" si="6"/>
        <v>728637675.94799995</v>
      </c>
      <c r="U112" s="67">
        <f t="shared" si="6"/>
        <v>728934221.07000005</v>
      </c>
    </row>
    <row r="113" spans="2:21" x14ac:dyDescent="0.2">
      <c r="B113" s="67" t="s">
        <v>3</v>
      </c>
      <c r="C113" s="68" t="s">
        <v>36</v>
      </c>
      <c r="D113" s="67" t="e">
        <f>IF(#REF!*D91=0," ",#REF!*D91)</f>
        <v>#REF!</v>
      </c>
      <c r="E113" s="67" t="e">
        <f>IF(#REF!*E91=0," ",#REF!*E91)</f>
        <v>#REF!</v>
      </c>
      <c r="F113" s="67" t="e">
        <f>IF(#REF!*F91=0," ",#REF!*F91)</f>
        <v>#REF!</v>
      </c>
      <c r="G113" s="67" t="e">
        <f>IF(#REF!*G91=0," ",#REF!*G91)</f>
        <v>#REF!</v>
      </c>
      <c r="H113" s="67" t="e">
        <f>IF(#REF!*H91=0," ",#REF!*H91)</f>
        <v>#REF!</v>
      </c>
      <c r="I113" s="67" t="e">
        <f>IF(#REF!*I91=0," ",#REF!*I91)</f>
        <v>#REF!</v>
      </c>
      <c r="J113" s="67" t="e">
        <f>IF(#REF!*J91=0," ",#REF!*J91)</f>
        <v>#REF!</v>
      </c>
      <c r="K113" s="67" t="e">
        <f>IF(#REF!*K91=0," ",#REF!*K91)</f>
        <v>#REF!</v>
      </c>
      <c r="L113" s="67" t="e">
        <f>IF(#REF!*L91=0," ",#REF!*L91)</f>
        <v>#REF!</v>
      </c>
      <c r="M113" s="67" t="e">
        <f>IF(#REF!*M91=0," ",#REF!*M91)</f>
        <v>#REF!</v>
      </c>
      <c r="N113" s="67" t="e">
        <f>IF(#REF!*N91=0," ",#REF!*N91)</f>
        <v>#REF!</v>
      </c>
      <c r="O113" s="67" t="e">
        <f>IF(#REF!*O91=0," ",#REF!*O91)</f>
        <v>#REF!</v>
      </c>
      <c r="P113" s="67" t="e">
        <f>IF(#REF!*P91=0," ",#REF!*P91)</f>
        <v>#REF!</v>
      </c>
      <c r="Q113" s="67" t="e">
        <f>IF(#REF!*Q91=0," ",#REF!*Q91)</f>
        <v>#REF!</v>
      </c>
      <c r="R113" s="67" t="e">
        <f>IF(#REF!*R91=0," ",#REF!*R91)</f>
        <v>#REF!</v>
      </c>
      <c r="S113" s="67" t="e">
        <f>IF(#REF!*S91=0," ",#REF!*S91)</f>
        <v>#REF!</v>
      </c>
      <c r="T113" s="67" t="e">
        <f>IF(#REF!*T91=0," ",#REF!*T91)</f>
        <v>#REF!</v>
      </c>
      <c r="U113" s="67" t="e">
        <f>IF(#REF!*U91=0," ",#REF!*U91)</f>
        <v>#REF!</v>
      </c>
    </row>
    <row r="114" spans="2:21" x14ac:dyDescent="0.2">
      <c r="B114" s="67"/>
      <c r="C114" s="68"/>
      <c r="D114" s="67"/>
      <c r="E114" s="67" t="str">
        <f t="shared" ref="E114:U114" si="7">IF(E16*E92=0," ",E16*E92)</f>
        <v xml:space="preserve"> </v>
      </c>
      <c r="F114" s="67" t="str">
        <f t="shared" si="7"/>
        <v xml:space="preserve"> </v>
      </c>
      <c r="G114" s="67" t="str">
        <f t="shared" si="7"/>
        <v xml:space="preserve"> </v>
      </c>
      <c r="H114" s="67" t="str">
        <f t="shared" si="7"/>
        <v xml:space="preserve"> </v>
      </c>
      <c r="I114" s="67" t="str">
        <f t="shared" si="7"/>
        <v xml:space="preserve"> </v>
      </c>
      <c r="J114" s="67" t="str">
        <f t="shared" si="7"/>
        <v xml:space="preserve"> </v>
      </c>
      <c r="K114" s="67" t="str">
        <f t="shared" si="7"/>
        <v xml:space="preserve"> </v>
      </c>
      <c r="L114" s="67" t="str">
        <f t="shared" si="7"/>
        <v xml:space="preserve"> </v>
      </c>
      <c r="M114" s="67" t="str">
        <f t="shared" si="7"/>
        <v xml:space="preserve"> </v>
      </c>
      <c r="N114" s="67" t="str">
        <f t="shared" si="7"/>
        <v xml:space="preserve"> </v>
      </c>
      <c r="O114" s="67" t="str">
        <f t="shared" si="7"/>
        <v xml:space="preserve"> </v>
      </c>
      <c r="P114" s="67" t="str">
        <f t="shared" si="7"/>
        <v xml:space="preserve"> </v>
      </c>
      <c r="Q114" s="67" t="str">
        <f t="shared" si="7"/>
        <v xml:space="preserve"> </v>
      </c>
      <c r="R114" s="67" t="str">
        <f t="shared" si="7"/>
        <v xml:space="preserve"> </v>
      </c>
      <c r="S114" s="67" t="str">
        <f t="shared" si="7"/>
        <v xml:space="preserve"> </v>
      </c>
      <c r="T114" s="67" t="str">
        <f t="shared" si="7"/>
        <v xml:space="preserve"> </v>
      </c>
      <c r="U114" s="67" t="str">
        <f t="shared" si="7"/>
        <v xml:space="preserve"> </v>
      </c>
    </row>
    <row r="115" spans="2:21" x14ac:dyDescent="0.2">
      <c r="B115" s="67"/>
      <c r="C115" s="68"/>
      <c r="D115" s="67" t="e">
        <f>IF(#REF!*D93=0," ",#REF!*D93)</f>
        <v>#REF!</v>
      </c>
      <c r="E115" s="67" t="e">
        <f>IF(#REF!*E93=0," ",#REF!*E93)</f>
        <v>#REF!</v>
      </c>
      <c r="F115" s="67" t="e">
        <f>IF(#REF!*F93=0," ",#REF!*F93)</f>
        <v>#REF!</v>
      </c>
      <c r="G115" s="67" t="e">
        <f>IF(#REF!*G93=0," ",#REF!*G93)</f>
        <v>#REF!</v>
      </c>
      <c r="H115" s="67" t="e">
        <f>IF(#REF!*H93=0," ",#REF!*H93)</f>
        <v>#REF!</v>
      </c>
      <c r="I115" s="67" t="e">
        <f>IF(#REF!*I93=0," ",#REF!*I93)</f>
        <v>#REF!</v>
      </c>
      <c r="J115" s="67" t="e">
        <f>IF(#REF!*J93=0," ",#REF!*J93)</f>
        <v>#REF!</v>
      </c>
      <c r="K115" s="67" t="e">
        <f>IF(#REF!*K93=0," ",#REF!*K93)</f>
        <v>#REF!</v>
      </c>
      <c r="L115" s="67" t="e">
        <f>IF(#REF!*L93=0," ",#REF!*L93)</f>
        <v>#REF!</v>
      </c>
      <c r="M115" s="67" t="e">
        <f>IF(#REF!*M93=0," ",#REF!*M93)</f>
        <v>#REF!</v>
      </c>
      <c r="N115" s="67" t="e">
        <f>IF(#REF!*N93=0," ",#REF!*N93)</f>
        <v>#REF!</v>
      </c>
      <c r="O115" s="67" t="e">
        <f>IF(#REF!*O93=0," ",#REF!*O93)</f>
        <v>#REF!</v>
      </c>
      <c r="P115" s="67" t="e">
        <f>IF(#REF!*P93=0," ",#REF!*P93)</f>
        <v>#REF!</v>
      </c>
      <c r="Q115" s="67" t="e">
        <f>IF(#REF!*Q93=0," ",#REF!*Q93)</f>
        <v>#REF!</v>
      </c>
      <c r="R115" s="67" t="e">
        <f>IF(#REF!*R93=0," ",#REF!*R93)</f>
        <v>#REF!</v>
      </c>
      <c r="S115" s="67" t="e">
        <f>IF(#REF!*S93=0," ",#REF!*S93)</f>
        <v>#REF!</v>
      </c>
      <c r="T115" s="67" t="e">
        <f>IF(#REF!*T93=0," ",#REF!*T93)</f>
        <v>#REF!</v>
      </c>
      <c r="U115" s="67" t="e">
        <f>IF(#REF!*U93=0," ",#REF!*U93)</f>
        <v>#REF!</v>
      </c>
    </row>
    <row r="116" spans="2:21" x14ac:dyDescent="0.2">
      <c r="B116" s="67"/>
      <c r="C116" s="68"/>
      <c r="D116" s="67" t="e">
        <f>IF(#REF!*D94=0," ",#REF!*D94)</f>
        <v>#REF!</v>
      </c>
      <c r="E116" s="67" t="e">
        <f>IF(#REF!*E94=0," ",#REF!*E94)</f>
        <v>#REF!</v>
      </c>
      <c r="F116" s="67" t="e">
        <f>IF(#REF!*F94=0," ",#REF!*F94)</f>
        <v>#REF!</v>
      </c>
      <c r="G116" s="67" t="e">
        <f>IF(#REF!*G94=0," ",#REF!*G94)</f>
        <v>#REF!</v>
      </c>
      <c r="H116" s="67" t="e">
        <f>IF(#REF!*H94=0," ",#REF!*H94)</f>
        <v>#REF!</v>
      </c>
      <c r="I116" s="67" t="e">
        <f>IF(#REF!*I94=0," ",#REF!*I94)</f>
        <v>#REF!</v>
      </c>
      <c r="J116" s="67" t="e">
        <f>IF(#REF!*J94=0," ",#REF!*J94)</f>
        <v>#REF!</v>
      </c>
      <c r="K116" s="67" t="e">
        <f>IF(#REF!*K94=0," ",#REF!*K94)</f>
        <v>#REF!</v>
      </c>
      <c r="L116" s="67" t="e">
        <f>IF(#REF!*L94=0," ",#REF!*L94)</f>
        <v>#REF!</v>
      </c>
      <c r="M116" s="67" t="e">
        <f>IF(#REF!*M94=0," ",#REF!*M94)</f>
        <v>#REF!</v>
      </c>
      <c r="N116" s="67" t="e">
        <f>IF(#REF!*N94=0," ",#REF!*N94)</f>
        <v>#REF!</v>
      </c>
      <c r="O116" s="67" t="e">
        <f>IF(#REF!*O94=0," ",#REF!*O94)</f>
        <v>#REF!</v>
      </c>
      <c r="P116" s="67" t="e">
        <f>IF(#REF!*P94=0," ",#REF!*P94)</f>
        <v>#REF!</v>
      </c>
      <c r="Q116" s="67" t="e">
        <f>IF(#REF!*Q94=0," ",#REF!*Q94)</f>
        <v>#REF!</v>
      </c>
      <c r="R116" s="67" t="e">
        <f>IF(#REF!*R94=0," ",#REF!*R94)</f>
        <v>#REF!</v>
      </c>
      <c r="S116" s="67" t="e">
        <f>IF(#REF!*S94=0," ",#REF!*S94)</f>
        <v>#REF!</v>
      </c>
      <c r="T116" s="67" t="e">
        <f>IF(#REF!*T94=0," ",#REF!*T94)</f>
        <v>#REF!</v>
      </c>
      <c r="U116" s="67" t="e">
        <f>IF(#REF!*U94=0," ",#REF!*U94)</f>
        <v>#REF!</v>
      </c>
    </row>
    <row r="117" spans="2:21" x14ac:dyDescent="0.2">
      <c r="B117" s="67" t="s">
        <v>11</v>
      </c>
      <c r="C117" s="68" t="s">
        <v>25</v>
      </c>
      <c r="D117" s="67" t="e">
        <f>IF(#REF!*D95=0," ",#REF!*D95)</f>
        <v>#REF!</v>
      </c>
      <c r="E117" s="67" t="e">
        <f>IF(#REF!*E95=0," ",#REF!*E95)</f>
        <v>#REF!</v>
      </c>
      <c r="F117" s="67" t="e">
        <f>IF(#REF!*F95=0," ",#REF!*F95)</f>
        <v>#REF!</v>
      </c>
      <c r="G117" s="67" t="e">
        <f>IF(#REF!*G95=0," ",#REF!*G95)</f>
        <v>#REF!</v>
      </c>
      <c r="H117" s="67" t="e">
        <f>IF(#REF!*H95=0," ",#REF!*H95)</f>
        <v>#REF!</v>
      </c>
      <c r="I117" s="67" t="e">
        <f>IF(#REF!*I95=0," ",#REF!*I95)</f>
        <v>#REF!</v>
      </c>
      <c r="J117" s="67" t="e">
        <f>IF(#REF!*J95=0," ",#REF!*J95)</f>
        <v>#REF!</v>
      </c>
      <c r="K117" s="67" t="e">
        <f>IF(#REF!*K95=0," ",#REF!*K95)</f>
        <v>#REF!</v>
      </c>
      <c r="L117" s="67" t="e">
        <f>IF(#REF!*L95=0," ",#REF!*L95)</f>
        <v>#REF!</v>
      </c>
      <c r="M117" s="67" t="e">
        <f>IF(#REF!*M95=0," ",#REF!*M95)</f>
        <v>#REF!</v>
      </c>
      <c r="N117" s="67" t="e">
        <f>IF(#REF!*N95=0," ",#REF!*N95)</f>
        <v>#REF!</v>
      </c>
      <c r="O117" s="67" t="e">
        <f>IF(#REF!*O95=0," ",#REF!*O95)</f>
        <v>#REF!</v>
      </c>
      <c r="P117" s="67" t="e">
        <f>IF(#REF!*P95=0," ",#REF!*P95)</f>
        <v>#REF!</v>
      </c>
      <c r="Q117" s="67" t="e">
        <f>IF(#REF!*Q95=0," ",#REF!*Q95)</f>
        <v>#REF!</v>
      </c>
      <c r="R117" s="67" t="e">
        <f>IF(#REF!*R95=0," ",#REF!*R95)</f>
        <v>#REF!</v>
      </c>
      <c r="S117" s="67" t="e">
        <f>IF(#REF!*S95=0," ",#REF!*S95)</f>
        <v>#REF!</v>
      </c>
      <c r="T117" s="67" t="e">
        <f>IF(#REF!*T95=0," ",#REF!*T95)</f>
        <v>#REF!</v>
      </c>
      <c r="U117" s="67" t="e">
        <f>IF(#REF!*U95=0," ",#REF!*U95)</f>
        <v>#REF!</v>
      </c>
    </row>
    <row r="118" spans="2:21" x14ac:dyDescent="0.2">
      <c r="B118" s="67" t="s">
        <v>15</v>
      </c>
      <c r="C118" s="68" t="s">
        <v>26</v>
      </c>
      <c r="D118" s="67" t="e">
        <f>IF(#REF!*D96=0," ",#REF!*D96)</f>
        <v>#REF!</v>
      </c>
      <c r="E118" s="67" t="e">
        <f>IF(#REF!*E96=0," ",#REF!*E96)</f>
        <v>#REF!</v>
      </c>
      <c r="F118" s="67" t="e">
        <f>IF(#REF!*F96=0," ",#REF!*F96)</f>
        <v>#REF!</v>
      </c>
      <c r="G118" s="67" t="e">
        <f>IF(#REF!*G96=0," ",#REF!*G96)</f>
        <v>#REF!</v>
      </c>
      <c r="H118" s="67" t="e">
        <f>IF(#REF!*H96=0," ",#REF!*H96)</f>
        <v>#REF!</v>
      </c>
      <c r="I118" s="67" t="e">
        <f>IF(#REF!*I96=0," ",#REF!*I96)</f>
        <v>#REF!</v>
      </c>
      <c r="J118" s="67" t="e">
        <f>IF(#REF!*J96=0," ",#REF!*J96)</f>
        <v>#REF!</v>
      </c>
      <c r="K118" s="67" t="e">
        <f>IF(#REF!*K96=0," ",#REF!*K96)</f>
        <v>#REF!</v>
      </c>
      <c r="L118" s="67" t="e">
        <f>IF(#REF!*L96=0," ",#REF!*L96)</f>
        <v>#REF!</v>
      </c>
      <c r="M118" s="67" t="e">
        <f>IF(#REF!*M96=0," ",#REF!*M96)</f>
        <v>#REF!</v>
      </c>
      <c r="N118" s="67" t="e">
        <f>IF(#REF!*N96=0," ",#REF!*N96)</f>
        <v>#REF!</v>
      </c>
      <c r="O118" s="67" t="e">
        <f>IF(#REF!*O96=0," ",#REF!*O96)</f>
        <v>#REF!</v>
      </c>
      <c r="P118" s="67" t="e">
        <f>IF(#REF!*P96=0," ",#REF!*P96)</f>
        <v>#REF!</v>
      </c>
      <c r="Q118" s="67" t="e">
        <f>IF(#REF!*Q96=0," ",#REF!*Q96)</f>
        <v>#REF!</v>
      </c>
      <c r="R118" s="67" t="e">
        <f>IF(#REF!*R96=0," ",#REF!*R96)</f>
        <v>#REF!</v>
      </c>
      <c r="S118" s="67" t="e">
        <f>IF(#REF!*S96=0," ",#REF!*S96)</f>
        <v>#REF!</v>
      </c>
      <c r="T118" s="67" t="e">
        <f>IF(#REF!*T96=0," ",#REF!*T96)</f>
        <v>#REF!</v>
      </c>
      <c r="U118" s="67" t="e">
        <f>IF(#REF!*U96=0," ",#REF!*U96)</f>
        <v>#REF!</v>
      </c>
    </row>
    <row r="119" spans="2:21" x14ac:dyDescent="0.2">
      <c r="B119" s="67" t="s">
        <v>12</v>
      </c>
      <c r="C119" s="68" t="s">
        <v>27</v>
      </c>
      <c r="D119" s="67" t="e">
        <f>IF(#REF!*D97=0," ",#REF!*D97)</f>
        <v>#REF!</v>
      </c>
      <c r="E119" s="67" t="e">
        <f>IF(#REF!*E97=0," ",#REF!*E97)</f>
        <v>#REF!</v>
      </c>
      <c r="F119" s="67" t="e">
        <f>IF(#REF!*F97=0," ",#REF!*F97)</f>
        <v>#REF!</v>
      </c>
      <c r="G119" s="67" t="e">
        <f>IF(#REF!*G97=0," ",#REF!*G97)</f>
        <v>#REF!</v>
      </c>
      <c r="H119" s="67" t="e">
        <f>IF(#REF!*H97=0," ",#REF!*H97)</f>
        <v>#REF!</v>
      </c>
      <c r="I119" s="67" t="e">
        <f>IF(#REF!*I97=0," ",#REF!*I97)</f>
        <v>#REF!</v>
      </c>
      <c r="J119" s="67" t="e">
        <f>IF(#REF!*J97=0," ",#REF!*J97)</f>
        <v>#REF!</v>
      </c>
      <c r="K119" s="67" t="e">
        <f>IF(#REF!*K97=0," ",#REF!*K97)</f>
        <v>#REF!</v>
      </c>
      <c r="L119" s="67" t="e">
        <f>IF(#REF!*L97=0," ",#REF!*L97)</f>
        <v>#REF!</v>
      </c>
      <c r="M119" s="67" t="e">
        <f>IF(#REF!*M97=0," ",#REF!*M97)</f>
        <v>#REF!</v>
      </c>
      <c r="N119" s="67" t="e">
        <f>IF(#REF!*N97=0," ",#REF!*N97)</f>
        <v>#REF!</v>
      </c>
      <c r="O119" s="67" t="e">
        <f>IF(#REF!*O97=0," ",#REF!*O97)</f>
        <v>#REF!</v>
      </c>
      <c r="P119" s="67" t="e">
        <f>IF(#REF!*P97=0," ",#REF!*P97)</f>
        <v>#REF!</v>
      </c>
      <c r="Q119" s="67" t="e">
        <f>IF(#REF!*Q97=0," ",#REF!*Q97)</f>
        <v>#REF!</v>
      </c>
      <c r="R119" s="67" t="e">
        <f>IF(#REF!*R97=0," ",#REF!*R97)</f>
        <v>#REF!</v>
      </c>
      <c r="S119" s="67" t="e">
        <f>IF(#REF!*S97=0," ",#REF!*S97)</f>
        <v>#REF!</v>
      </c>
      <c r="T119" s="67" t="e">
        <f>IF(#REF!*T97=0," ",#REF!*T97)</f>
        <v>#REF!</v>
      </c>
      <c r="U119" s="67" t="e">
        <f>IF(#REF!*U97=0," ",#REF!*U97)</f>
        <v>#REF!</v>
      </c>
    </row>
    <row r="120" spans="2:21" x14ac:dyDescent="0.2">
      <c r="B120" s="67" t="s">
        <v>13</v>
      </c>
      <c r="C120" s="68" t="s">
        <v>30</v>
      </c>
      <c r="D120" s="67" t="e">
        <f>IF(#REF!*D98=0," ",#REF!*D98)</f>
        <v>#REF!</v>
      </c>
      <c r="E120" s="67" t="e">
        <f>IF(#REF!*E98=0," ",#REF!*E98)</f>
        <v>#REF!</v>
      </c>
      <c r="F120" s="67" t="e">
        <f>IF(#REF!*F98=0," ",#REF!*F98)</f>
        <v>#REF!</v>
      </c>
      <c r="G120" s="67" t="e">
        <f>IF(#REF!*G98=0," ",#REF!*G98)</f>
        <v>#REF!</v>
      </c>
      <c r="H120" s="67" t="e">
        <f>IF(#REF!*H98=0," ",#REF!*H98)</f>
        <v>#REF!</v>
      </c>
      <c r="I120" s="67" t="e">
        <f>IF(#REF!*I98=0," ",#REF!*I98)</f>
        <v>#REF!</v>
      </c>
      <c r="J120" s="67" t="e">
        <f>IF(#REF!*J98=0," ",#REF!*J98)</f>
        <v>#REF!</v>
      </c>
      <c r="K120" s="67" t="e">
        <f>IF(#REF!*K98=0," ",#REF!*K98)</f>
        <v>#REF!</v>
      </c>
      <c r="L120" s="67" t="e">
        <f>IF(#REF!*L98=0," ",#REF!*L98)</f>
        <v>#REF!</v>
      </c>
      <c r="M120" s="67" t="e">
        <f>IF(#REF!*M98=0," ",#REF!*M98)</f>
        <v>#REF!</v>
      </c>
      <c r="N120" s="67" t="e">
        <f>IF(#REF!*N98=0," ",#REF!*N98)</f>
        <v>#REF!</v>
      </c>
      <c r="O120" s="67" t="e">
        <f>IF(#REF!*O98=0," ",#REF!*O98)</f>
        <v>#REF!</v>
      </c>
      <c r="P120" s="67" t="e">
        <f>IF(#REF!*P98=0," ",#REF!*P98)</f>
        <v>#REF!</v>
      </c>
      <c r="Q120" s="67" t="e">
        <f>IF(#REF!*Q98=0," ",#REF!*Q98)</f>
        <v>#REF!</v>
      </c>
      <c r="R120" s="67" t="e">
        <f>IF(#REF!*R98=0," ",#REF!*R98)</f>
        <v>#REF!</v>
      </c>
      <c r="S120" s="67" t="e">
        <f>IF(#REF!*S98=0," ",#REF!*S98)</f>
        <v>#REF!</v>
      </c>
      <c r="T120" s="67" t="e">
        <f>IF(#REF!*T98=0," ",#REF!*T98)</f>
        <v>#REF!</v>
      </c>
      <c r="U120" s="67" t="e">
        <f>IF(#REF!*U98=0," ",#REF!*U98)</f>
        <v>#REF!</v>
      </c>
    </row>
    <row r="121" spans="2:21" x14ac:dyDescent="0.2">
      <c r="B121" s="67" t="s">
        <v>18</v>
      </c>
      <c r="C121" s="68" t="s">
        <v>33</v>
      </c>
      <c r="D121" s="67" t="e">
        <f>IF(#REF!*D99=0," ",#REF!*D99)</f>
        <v>#REF!</v>
      </c>
      <c r="E121" s="67" t="e">
        <f>IF(#REF!*E99=0," ",#REF!*E99)</f>
        <v>#REF!</v>
      </c>
      <c r="F121" s="67" t="e">
        <f>IF(#REF!*F99=0," ",#REF!*F99)</f>
        <v>#REF!</v>
      </c>
      <c r="G121" s="67" t="e">
        <f>IF(#REF!*G99=0," ",#REF!*G99)</f>
        <v>#REF!</v>
      </c>
      <c r="H121" s="67" t="e">
        <f>IF(#REF!*H99=0," ",#REF!*H99)</f>
        <v>#REF!</v>
      </c>
      <c r="I121" s="67" t="e">
        <f>IF(#REF!*I99=0," ",#REF!*I99)</f>
        <v>#REF!</v>
      </c>
      <c r="J121" s="67" t="e">
        <f>IF(#REF!*J99=0," ",#REF!*J99)</f>
        <v>#REF!</v>
      </c>
      <c r="K121" s="67" t="e">
        <f>IF(#REF!*K99=0," ",#REF!*K99)</f>
        <v>#REF!</v>
      </c>
      <c r="L121" s="67" t="e">
        <f>IF(#REF!*L99=0," ",#REF!*L99)</f>
        <v>#REF!</v>
      </c>
      <c r="M121" s="67" t="e">
        <f>IF(#REF!*M99=0," ",#REF!*M99)</f>
        <v>#REF!</v>
      </c>
      <c r="N121" s="67" t="e">
        <f>IF(#REF!*N99=0," ",#REF!*N99)</f>
        <v>#REF!</v>
      </c>
      <c r="O121" s="67" t="e">
        <f>IF(#REF!*O99=0," ",#REF!*O99)</f>
        <v>#REF!</v>
      </c>
      <c r="P121" s="67" t="e">
        <f>IF(#REF!*P99=0," ",#REF!*P99)</f>
        <v>#REF!</v>
      </c>
      <c r="Q121" s="67" t="e">
        <f>IF(#REF!*Q99=0," ",#REF!*Q99)</f>
        <v>#REF!</v>
      </c>
      <c r="R121" s="67" t="e">
        <f>IF(#REF!*R99=0," ",#REF!*R99)</f>
        <v>#REF!</v>
      </c>
      <c r="S121" s="67" t="e">
        <f>IF(#REF!*S99=0," ",#REF!*S99)</f>
        <v>#REF!</v>
      </c>
      <c r="T121" s="67" t="e">
        <f>IF(#REF!*T99=0," ",#REF!*T99)</f>
        <v>#REF!</v>
      </c>
      <c r="U121" s="67" t="e">
        <f>IF(#REF!*U99=0," ",#REF!*U99)</f>
        <v>#REF!</v>
      </c>
    </row>
    <row r="122" spans="2:21" x14ac:dyDescent="0.2">
      <c r="B122" s="67" t="s">
        <v>16</v>
      </c>
      <c r="C122" s="68" t="s">
        <v>34</v>
      </c>
      <c r="D122" s="67" t="e">
        <f>IF(#REF!*D100=0," ",#REF!*D100)</f>
        <v>#REF!</v>
      </c>
      <c r="E122" s="67" t="e">
        <f>IF(#REF!*E100=0," ",#REF!*E100)</f>
        <v>#REF!</v>
      </c>
      <c r="F122" s="67" t="e">
        <f>IF(#REF!*F100=0," ",#REF!*F100)</f>
        <v>#REF!</v>
      </c>
      <c r="G122" s="67" t="e">
        <f>IF(#REF!*G100=0," ",#REF!*G100)</f>
        <v>#REF!</v>
      </c>
      <c r="H122" s="67" t="e">
        <f>IF(#REF!*H100=0," ",#REF!*H100)</f>
        <v>#REF!</v>
      </c>
      <c r="I122" s="67" t="e">
        <f>IF(#REF!*I100=0," ",#REF!*I100)</f>
        <v>#REF!</v>
      </c>
      <c r="J122" s="67" t="e">
        <f>IF(#REF!*J100=0," ",#REF!*J100)</f>
        <v>#REF!</v>
      </c>
      <c r="K122" s="67" t="e">
        <f>IF(#REF!*K100=0," ",#REF!*K100)</f>
        <v>#REF!</v>
      </c>
      <c r="L122" s="67" t="e">
        <f>IF(#REF!*L100=0," ",#REF!*L100)</f>
        <v>#REF!</v>
      </c>
      <c r="M122" s="67" t="e">
        <f>IF(#REF!*M100=0," ",#REF!*M100)</f>
        <v>#REF!</v>
      </c>
      <c r="N122" s="67" t="e">
        <f>IF(#REF!*N100=0," ",#REF!*N100)</f>
        <v>#REF!</v>
      </c>
      <c r="O122" s="67" t="e">
        <f>IF(#REF!*O100=0," ",#REF!*O100)</f>
        <v>#REF!</v>
      </c>
      <c r="P122" s="67" t="e">
        <f>IF(#REF!*P100=0," ",#REF!*P100)</f>
        <v>#REF!</v>
      </c>
      <c r="Q122" s="67" t="e">
        <f>IF(#REF!*Q100=0," ",#REF!*Q100)</f>
        <v>#REF!</v>
      </c>
      <c r="R122" s="67" t="e">
        <f>IF(#REF!*R100=0," ",#REF!*R100)</f>
        <v>#REF!</v>
      </c>
      <c r="S122" s="67" t="e">
        <f>IF(#REF!*S100=0," ",#REF!*S100)</f>
        <v>#REF!</v>
      </c>
      <c r="T122" s="67" t="e">
        <f>IF(#REF!*T100=0," ",#REF!*T100)</f>
        <v>#REF!</v>
      </c>
      <c r="U122" s="67" t="e">
        <f>IF(#REF!*U100=0," ",#REF!*U100)</f>
        <v>#REF!</v>
      </c>
    </row>
    <row r="123" spans="2:21" x14ac:dyDescent="0.2">
      <c r="B123" s="67" t="s">
        <v>14</v>
      </c>
      <c r="C123" s="68" t="s">
        <v>28</v>
      </c>
      <c r="D123" s="67" t="e">
        <f>IF(#REF!*D101=0," ",#REF!*D101)</f>
        <v>#REF!</v>
      </c>
      <c r="E123" s="67" t="e">
        <f>IF(#REF!*E101=0," ",#REF!*E101)</f>
        <v>#REF!</v>
      </c>
      <c r="F123" s="67" t="e">
        <f>IF(#REF!*F101=0," ",#REF!*F101)</f>
        <v>#REF!</v>
      </c>
      <c r="G123" s="67" t="e">
        <f>IF(#REF!*G101=0," ",#REF!*G101)</f>
        <v>#REF!</v>
      </c>
      <c r="H123" s="67" t="e">
        <f>IF(#REF!*H101=0," ",#REF!*H101)</f>
        <v>#REF!</v>
      </c>
      <c r="I123" s="67" t="e">
        <f>IF(#REF!*I101=0," ",#REF!*I101)</f>
        <v>#REF!</v>
      </c>
      <c r="J123" s="67" t="e">
        <f>IF(#REF!*J101=0," ",#REF!*J101)</f>
        <v>#REF!</v>
      </c>
      <c r="K123" s="67" t="e">
        <f>IF(#REF!*K101=0," ",#REF!*K101)</f>
        <v>#REF!</v>
      </c>
      <c r="L123" s="67" t="e">
        <f>IF(#REF!*L101=0," ",#REF!*L101)</f>
        <v>#REF!</v>
      </c>
      <c r="M123" s="67" t="e">
        <f>IF(#REF!*M101=0," ",#REF!*M101)</f>
        <v>#REF!</v>
      </c>
      <c r="N123" s="67" t="e">
        <f>IF(#REF!*N101=0," ",#REF!*N101)</f>
        <v>#REF!</v>
      </c>
      <c r="O123" s="67" t="e">
        <f>IF(#REF!*O101=0," ",#REF!*O101)</f>
        <v>#REF!</v>
      </c>
      <c r="P123" s="67" t="e">
        <f>IF(#REF!*P101=0," ",#REF!*P101)</f>
        <v>#REF!</v>
      </c>
      <c r="Q123" s="67" t="e">
        <f>IF(#REF!*Q101=0," ",#REF!*Q101)</f>
        <v>#REF!</v>
      </c>
      <c r="R123" s="67" t="e">
        <f>IF(#REF!*R101=0," ",#REF!*R101)</f>
        <v>#REF!</v>
      </c>
      <c r="S123" s="67" t="e">
        <f>IF(#REF!*S101=0," ",#REF!*S101)</f>
        <v>#REF!</v>
      </c>
      <c r="T123" s="67" t="e">
        <f>IF(#REF!*T101=0," ",#REF!*T101)</f>
        <v>#REF!</v>
      </c>
      <c r="U123" s="67" t="e">
        <f>IF(#REF!*U101=0," ",#REF!*U101)</f>
        <v>#REF!</v>
      </c>
    </row>
    <row r="124" spans="2:21" x14ac:dyDescent="0.2">
      <c r="B124" s="67" t="s">
        <v>17</v>
      </c>
      <c r="C124" s="68" t="s">
        <v>35</v>
      </c>
      <c r="D124" s="67" t="e">
        <f>IF(#REF!*D102=0," ",#REF!*D102)</f>
        <v>#REF!</v>
      </c>
      <c r="E124" s="67" t="e">
        <f>IF(#REF!*E102=0," ",#REF!*E102)</f>
        <v>#REF!</v>
      </c>
      <c r="F124" s="67" t="e">
        <f>IF(#REF!*F102=0," ",#REF!*F102)</f>
        <v>#REF!</v>
      </c>
      <c r="G124" s="67" t="e">
        <f>IF(#REF!*G102=0," ",#REF!*G102)</f>
        <v>#REF!</v>
      </c>
      <c r="H124" s="67" t="e">
        <f>IF(#REF!*H102=0," ",#REF!*H102)</f>
        <v>#REF!</v>
      </c>
      <c r="I124" s="67" t="e">
        <f>IF(#REF!*I102=0," ",#REF!*I102)</f>
        <v>#REF!</v>
      </c>
      <c r="J124" s="67" t="e">
        <f>IF(#REF!*J102=0," ",#REF!*J102)</f>
        <v>#REF!</v>
      </c>
      <c r="K124" s="67" t="e">
        <f>IF(#REF!*K102=0," ",#REF!*K102)</f>
        <v>#REF!</v>
      </c>
      <c r="L124" s="67" t="e">
        <f>IF(#REF!*L102=0," ",#REF!*L102)</f>
        <v>#REF!</v>
      </c>
      <c r="M124" s="67" t="e">
        <f>IF(#REF!*M102=0," ",#REF!*M102)</f>
        <v>#REF!</v>
      </c>
      <c r="N124" s="67" t="e">
        <f>IF(#REF!*N102=0," ",#REF!*N102)</f>
        <v>#REF!</v>
      </c>
      <c r="O124" s="67" t="e">
        <f>IF(#REF!*O102=0," ",#REF!*O102)</f>
        <v>#REF!</v>
      </c>
      <c r="P124" s="67" t="e">
        <f>IF(#REF!*P102=0," ",#REF!*P102)</f>
        <v>#REF!</v>
      </c>
      <c r="Q124" s="67" t="e">
        <f>IF(#REF!*Q102=0," ",#REF!*Q102)</f>
        <v>#REF!</v>
      </c>
      <c r="R124" s="67" t="e">
        <f>IF(#REF!*R102=0," ",#REF!*R102)</f>
        <v>#REF!</v>
      </c>
      <c r="S124" s="67" t="e">
        <f>IF(#REF!*S102=0," ",#REF!*S102)</f>
        <v>#REF!</v>
      </c>
      <c r="T124" s="67" t="e">
        <f>IF(#REF!*T102=0," ",#REF!*T102)</f>
        <v>#REF!</v>
      </c>
      <c r="U124" s="67" t="e">
        <f>IF(#REF!*U102=0," ",#REF!*U102)</f>
        <v>#REF!</v>
      </c>
    </row>
    <row r="126" spans="2:21" x14ac:dyDescent="0.2">
      <c r="B126" s="69" t="s">
        <v>1</v>
      </c>
      <c r="C126" s="70" t="s">
        <v>19</v>
      </c>
      <c r="D126" s="69">
        <f>+IF(D104&lt;&gt;" ",D82," ")</f>
        <v>37057.451999999997</v>
      </c>
      <c r="E126" s="69">
        <f t="shared" ref="E126:U126" si="8">+IF(E104&lt;&gt;" ",E82," ")</f>
        <v>37471.508999999998</v>
      </c>
      <c r="F126" s="69">
        <f t="shared" si="8"/>
        <v>37889.370000000003</v>
      </c>
      <c r="G126" s="69">
        <f t="shared" si="8"/>
        <v>38309.379000000001</v>
      </c>
      <c r="H126" s="69">
        <f t="shared" si="8"/>
        <v>38728.696000000004</v>
      </c>
      <c r="I126" s="69">
        <f t="shared" si="8"/>
        <v>39145.487999999998</v>
      </c>
      <c r="J126" s="69">
        <f t="shared" si="8"/>
        <v>39558.89</v>
      </c>
      <c r="K126" s="69">
        <f t="shared" si="8"/>
        <v>39970.224000000002</v>
      </c>
      <c r="L126" s="69">
        <f t="shared" si="8"/>
        <v>40382.389000000003</v>
      </c>
      <c r="M126" s="69">
        <f t="shared" si="8"/>
        <v>40799.406999999999</v>
      </c>
      <c r="N126" s="69">
        <f t="shared" si="8"/>
        <v>41223.889000000003</v>
      </c>
      <c r="O126" s="69">
        <f t="shared" si="8"/>
        <v>41656.879000000001</v>
      </c>
      <c r="P126" s="69">
        <f t="shared" si="8"/>
        <v>42096.739000000001</v>
      </c>
      <c r="Q126" s="69">
        <f t="shared" si="8"/>
        <v>42539.925000000003</v>
      </c>
      <c r="R126" s="69">
        <f t="shared" si="8"/>
        <v>42981.514999999999</v>
      </c>
      <c r="S126" s="69">
        <f t="shared" si="8"/>
        <v>43417.764999999999</v>
      </c>
      <c r="T126" s="69">
        <f t="shared" si="8"/>
        <v>43847.43</v>
      </c>
      <c r="U126" s="69">
        <f t="shared" si="8"/>
        <v>44271.040999999997</v>
      </c>
    </row>
    <row r="127" spans="2:21" x14ac:dyDescent="0.2">
      <c r="B127" s="69" t="s">
        <v>6</v>
      </c>
      <c r="C127" s="70" t="s">
        <v>20</v>
      </c>
      <c r="D127" s="69">
        <f t="shared" ref="D127:U136" si="9">+IF(D105&lt;&gt;" ",D83," ")</f>
        <v>8339.5120000000006</v>
      </c>
      <c r="E127" s="69">
        <f t="shared" si="9"/>
        <v>8496.375</v>
      </c>
      <c r="F127" s="69">
        <f t="shared" si="9"/>
        <v>8653.3449999999993</v>
      </c>
      <c r="G127" s="69">
        <f t="shared" si="9"/>
        <v>8810.42</v>
      </c>
      <c r="H127" s="69">
        <f t="shared" si="9"/>
        <v>8967.741</v>
      </c>
      <c r="I127" s="69">
        <f t="shared" si="9"/>
        <v>9125.4089999999997</v>
      </c>
      <c r="J127" s="69">
        <f t="shared" si="9"/>
        <v>9283.3340000000007</v>
      </c>
      <c r="K127" s="69">
        <f t="shared" si="9"/>
        <v>9441.4439999999995</v>
      </c>
      <c r="L127" s="69">
        <f t="shared" si="9"/>
        <v>9599.8549999999996</v>
      </c>
      <c r="M127" s="69">
        <f t="shared" si="9"/>
        <v>9758.7479999999996</v>
      </c>
      <c r="N127" s="69">
        <f t="shared" si="9"/>
        <v>9918.2420000000002</v>
      </c>
      <c r="O127" s="69">
        <f t="shared" si="9"/>
        <v>10078.343000000001</v>
      </c>
      <c r="P127" s="69">
        <f t="shared" si="9"/>
        <v>10239.004000000001</v>
      </c>
      <c r="Q127" s="69">
        <f t="shared" si="9"/>
        <v>10400.263999999999</v>
      </c>
      <c r="R127" s="69">
        <f t="shared" si="9"/>
        <v>10562.159</v>
      </c>
      <c r="S127" s="69">
        <f t="shared" si="9"/>
        <v>10724.705</v>
      </c>
      <c r="T127" s="69">
        <f t="shared" si="9"/>
        <v>10887.882</v>
      </c>
      <c r="U127" s="69">
        <f t="shared" si="9"/>
        <v>11051.6</v>
      </c>
    </row>
    <row r="128" spans="2:21" x14ac:dyDescent="0.2">
      <c r="B128" s="69" t="s">
        <v>2</v>
      </c>
      <c r="C128" s="70" t="s">
        <v>21</v>
      </c>
      <c r="D128" s="69">
        <f t="shared" si="9"/>
        <v>175287.587</v>
      </c>
      <c r="E128" s="69">
        <f t="shared" si="9"/>
        <v>177750.67</v>
      </c>
      <c r="F128" s="69">
        <f t="shared" si="9"/>
        <v>180151.02100000001</v>
      </c>
      <c r="G128" s="69">
        <f t="shared" si="9"/>
        <v>182482.149</v>
      </c>
      <c r="H128" s="69">
        <f t="shared" si="9"/>
        <v>184738.45800000001</v>
      </c>
      <c r="I128" s="69">
        <f t="shared" si="9"/>
        <v>186917.361</v>
      </c>
      <c r="J128" s="69">
        <f t="shared" si="9"/>
        <v>189012.41200000001</v>
      </c>
      <c r="K128" s="69">
        <f t="shared" si="9"/>
        <v>191026.63699999999</v>
      </c>
      <c r="L128" s="69">
        <f t="shared" si="9"/>
        <v>192979.02900000001</v>
      </c>
      <c r="M128" s="69">
        <f t="shared" si="9"/>
        <v>194895.99600000001</v>
      </c>
      <c r="N128" s="69">
        <f t="shared" si="9"/>
        <v>196796.269</v>
      </c>
      <c r="O128" s="69">
        <f t="shared" si="9"/>
        <v>198686.68799999999</v>
      </c>
      <c r="P128" s="69">
        <f t="shared" si="9"/>
        <v>200560.98300000001</v>
      </c>
      <c r="Q128" s="69">
        <f t="shared" si="9"/>
        <v>202408.63200000001</v>
      </c>
      <c r="R128" s="69">
        <f t="shared" si="9"/>
        <v>204213.133</v>
      </c>
      <c r="S128" s="69">
        <f t="shared" si="9"/>
        <v>205962.10800000001</v>
      </c>
      <c r="T128" s="69">
        <f t="shared" si="9"/>
        <v>207652.86499999999</v>
      </c>
      <c r="U128" s="69">
        <f t="shared" si="9"/>
        <v>209288.27799999999</v>
      </c>
    </row>
    <row r="129" spans="2:21" x14ac:dyDescent="0.2">
      <c r="B129" s="69" t="s">
        <v>4</v>
      </c>
      <c r="C129" s="70" t="s">
        <v>22</v>
      </c>
      <c r="D129" s="69">
        <f t="shared" si="9"/>
        <v>15262.754000000001</v>
      </c>
      <c r="E129" s="69">
        <f t="shared" si="9"/>
        <v>15444.968999999999</v>
      </c>
      <c r="F129" s="69">
        <f t="shared" si="9"/>
        <v>15623.635</v>
      </c>
      <c r="G129" s="69">
        <f t="shared" si="9"/>
        <v>15799.541999999999</v>
      </c>
      <c r="H129" s="69">
        <f t="shared" si="9"/>
        <v>15973.778</v>
      </c>
      <c r="I129" s="69">
        <f t="shared" si="9"/>
        <v>16147.064</v>
      </c>
      <c r="J129" s="69">
        <f t="shared" si="9"/>
        <v>16319.791999999999</v>
      </c>
      <c r="K129" s="69">
        <f t="shared" si="9"/>
        <v>16491.687000000002</v>
      </c>
      <c r="L129" s="69">
        <f t="shared" si="9"/>
        <v>16661.941999999999</v>
      </c>
      <c r="M129" s="69">
        <f t="shared" si="9"/>
        <v>16829.441999999999</v>
      </c>
      <c r="N129" s="69">
        <f t="shared" si="9"/>
        <v>16993.353999999999</v>
      </c>
      <c r="O129" s="69">
        <f t="shared" si="9"/>
        <v>17153.357</v>
      </c>
      <c r="P129" s="69">
        <f t="shared" si="9"/>
        <v>17309.745999999999</v>
      </c>
      <c r="Q129" s="69">
        <f t="shared" si="9"/>
        <v>17462.982</v>
      </c>
      <c r="R129" s="69">
        <f t="shared" si="9"/>
        <v>17613.797999999999</v>
      </c>
      <c r="S129" s="69">
        <f t="shared" si="9"/>
        <v>17762.681</v>
      </c>
      <c r="T129" s="69">
        <f t="shared" si="9"/>
        <v>17909.754000000001</v>
      </c>
      <c r="U129" s="69">
        <f t="shared" si="9"/>
        <v>18054.725999999999</v>
      </c>
    </row>
    <row r="130" spans="2:21" x14ac:dyDescent="0.2">
      <c r="B130" s="69" t="s">
        <v>7</v>
      </c>
      <c r="C130" s="70" t="s">
        <v>23</v>
      </c>
      <c r="D130" s="69">
        <f t="shared" si="9"/>
        <v>40403.957999999999</v>
      </c>
      <c r="E130" s="69">
        <f t="shared" si="9"/>
        <v>40988.909</v>
      </c>
      <c r="F130" s="69">
        <f t="shared" si="9"/>
        <v>41572.491000000002</v>
      </c>
      <c r="G130" s="69">
        <f t="shared" si="9"/>
        <v>42152.150999999998</v>
      </c>
      <c r="H130" s="69">
        <f t="shared" si="9"/>
        <v>42724.163</v>
      </c>
      <c r="I130" s="69">
        <f t="shared" si="9"/>
        <v>43285.633999999998</v>
      </c>
      <c r="J130" s="69">
        <f t="shared" si="9"/>
        <v>43835.722000000002</v>
      </c>
      <c r="K130" s="69">
        <f t="shared" si="9"/>
        <v>44374.572</v>
      </c>
      <c r="L130" s="69">
        <f t="shared" si="9"/>
        <v>44901.544000000002</v>
      </c>
      <c r="M130" s="69">
        <f t="shared" si="9"/>
        <v>45416.180999999997</v>
      </c>
      <c r="N130" s="69">
        <f t="shared" si="9"/>
        <v>45918.097000000002</v>
      </c>
      <c r="O130" s="69">
        <f t="shared" si="9"/>
        <v>46406.646000000001</v>
      </c>
      <c r="P130" s="69">
        <f t="shared" si="9"/>
        <v>46881.474999999999</v>
      </c>
      <c r="Q130" s="69">
        <f t="shared" si="9"/>
        <v>47342.981</v>
      </c>
      <c r="R130" s="69">
        <f t="shared" si="9"/>
        <v>47791.911</v>
      </c>
      <c r="S130" s="69">
        <f t="shared" si="9"/>
        <v>48228.697</v>
      </c>
      <c r="T130" s="69">
        <f t="shared" si="9"/>
        <v>48653.419000000002</v>
      </c>
      <c r="U130" s="69">
        <f t="shared" si="9"/>
        <v>49065.614999999998</v>
      </c>
    </row>
    <row r="131" spans="2:21" x14ac:dyDescent="0.2">
      <c r="B131" s="69" t="s">
        <v>9</v>
      </c>
      <c r="C131" s="70" t="s">
        <v>24</v>
      </c>
      <c r="D131" s="69" t="e">
        <f t="shared" si="9"/>
        <v>#REF!</v>
      </c>
      <c r="E131" s="69" t="e">
        <f t="shared" si="9"/>
        <v>#REF!</v>
      </c>
      <c r="F131" s="69" t="e">
        <f t="shared" si="9"/>
        <v>#REF!</v>
      </c>
      <c r="G131" s="69" t="e">
        <f t="shared" si="9"/>
        <v>#REF!</v>
      </c>
      <c r="H131" s="69" t="e">
        <f t="shared" si="9"/>
        <v>#REF!</v>
      </c>
      <c r="I131" s="69" t="e">
        <f t="shared" si="9"/>
        <v>#REF!</v>
      </c>
      <c r="J131" s="69" t="e">
        <f t="shared" si="9"/>
        <v>#REF!</v>
      </c>
      <c r="K131" s="69" t="e">
        <f t="shared" si="9"/>
        <v>#REF!</v>
      </c>
      <c r="L131" s="69" t="e">
        <f t="shared" si="9"/>
        <v>#REF!</v>
      </c>
      <c r="M131" s="69" t="e">
        <f t="shared" si="9"/>
        <v>#REF!</v>
      </c>
      <c r="N131" s="69" t="e">
        <f t="shared" si="9"/>
        <v>#REF!</v>
      </c>
      <c r="O131" s="69" t="e">
        <f t="shared" si="9"/>
        <v>#REF!</v>
      </c>
      <c r="P131" s="69" t="e">
        <f t="shared" si="9"/>
        <v>#REF!</v>
      </c>
      <c r="Q131" s="69" t="e">
        <f t="shared" si="9"/>
        <v>#REF!</v>
      </c>
      <c r="R131" s="69" t="e">
        <f t="shared" si="9"/>
        <v>#REF!</v>
      </c>
      <c r="S131" s="69" t="e">
        <f t="shared" si="9"/>
        <v>#REF!</v>
      </c>
      <c r="T131" s="69" t="e">
        <f t="shared" si="9"/>
        <v>#REF!</v>
      </c>
      <c r="U131" s="69" t="e">
        <f t="shared" si="9"/>
        <v>#REF!</v>
      </c>
    </row>
    <row r="132" spans="2:21" x14ac:dyDescent="0.2">
      <c r="B132" s="69" t="s">
        <v>10</v>
      </c>
      <c r="C132" s="70" t="s">
        <v>29</v>
      </c>
      <c r="D132" s="69" t="e">
        <f t="shared" si="9"/>
        <v>#REF!</v>
      </c>
      <c r="E132" s="69" t="e">
        <f t="shared" si="9"/>
        <v>#REF!</v>
      </c>
      <c r="F132" s="69" t="e">
        <f t="shared" si="9"/>
        <v>#REF!</v>
      </c>
      <c r="G132" s="69" t="e">
        <f t="shared" si="9"/>
        <v>#REF!</v>
      </c>
      <c r="H132" s="69" t="e">
        <f t="shared" si="9"/>
        <v>#REF!</v>
      </c>
      <c r="I132" s="69" t="e">
        <f t="shared" si="9"/>
        <v>#REF!</v>
      </c>
      <c r="J132" s="69" t="e">
        <f t="shared" si="9"/>
        <v>#REF!</v>
      </c>
      <c r="K132" s="69" t="e">
        <f t="shared" si="9"/>
        <v>#REF!</v>
      </c>
      <c r="L132" s="69" t="e">
        <f t="shared" si="9"/>
        <v>#REF!</v>
      </c>
      <c r="M132" s="69" t="e">
        <f t="shared" si="9"/>
        <v>#REF!</v>
      </c>
      <c r="N132" s="69" t="e">
        <f t="shared" si="9"/>
        <v>#REF!</v>
      </c>
      <c r="O132" s="69" t="e">
        <f t="shared" si="9"/>
        <v>#REF!</v>
      </c>
      <c r="P132" s="69" t="e">
        <f t="shared" si="9"/>
        <v>#REF!</v>
      </c>
      <c r="Q132" s="69" t="e">
        <f t="shared" si="9"/>
        <v>#REF!</v>
      </c>
      <c r="R132" s="69" t="e">
        <f t="shared" si="9"/>
        <v>#REF!</v>
      </c>
      <c r="S132" s="69" t="e">
        <f t="shared" si="9"/>
        <v>#REF!</v>
      </c>
      <c r="T132" s="69" t="e">
        <f t="shared" si="9"/>
        <v>#REF!</v>
      </c>
      <c r="U132" s="69" t="e">
        <f t="shared" si="9"/>
        <v>#REF!</v>
      </c>
    </row>
    <row r="133" spans="2:21" x14ac:dyDescent="0.2">
      <c r="B133" s="69" t="s">
        <v>5</v>
      </c>
      <c r="C133" s="70" t="s">
        <v>31</v>
      </c>
      <c r="D133" s="69">
        <f t="shared" si="9"/>
        <v>101719.673</v>
      </c>
      <c r="E133" s="69">
        <f t="shared" si="9"/>
        <v>103067.068</v>
      </c>
      <c r="F133" s="69">
        <f t="shared" si="9"/>
        <v>104355.60799999999</v>
      </c>
      <c r="G133" s="69">
        <f t="shared" si="9"/>
        <v>105640.45299999999</v>
      </c>
      <c r="H133" s="69">
        <f t="shared" si="9"/>
        <v>106995.583</v>
      </c>
      <c r="I133" s="69">
        <f t="shared" si="9"/>
        <v>108472.228</v>
      </c>
      <c r="J133" s="69">
        <f t="shared" si="9"/>
        <v>110092.378</v>
      </c>
      <c r="K133" s="69">
        <f t="shared" si="9"/>
        <v>111836.34600000001</v>
      </c>
      <c r="L133" s="69">
        <f t="shared" si="9"/>
        <v>113661.80899999999</v>
      </c>
      <c r="M133" s="69">
        <f t="shared" si="9"/>
        <v>115505.228</v>
      </c>
      <c r="N133" s="69">
        <f t="shared" si="9"/>
        <v>117318.94100000001</v>
      </c>
      <c r="O133" s="69">
        <f t="shared" si="9"/>
        <v>119090.01700000001</v>
      </c>
      <c r="P133" s="69">
        <f t="shared" si="9"/>
        <v>120828.307</v>
      </c>
      <c r="Q133" s="69">
        <f t="shared" si="9"/>
        <v>122535.969</v>
      </c>
      <c r="R133" s="69">
        <f t="shared" si="9"/>
        <v>124221.6</v>
      </c>
      <c r="S133" s="69">
        <f t="shared" si="9"/>
        <v>125890.94899999999</v>
      </c>
      <c r="T133" s="69">
        <f t="shared" si="9"/>
        <v>127540.423</v>
      </c>
      <c r="U133" s="69">
        <f t="shared" si="9"/>
        <v>129163.276</v>
      </c>
    </row>
    <row r="134" spans="2:21" x14ac:dyDescent="0.2">
      <c r="B134" s="69" t="s">
        <v>8</v>
      </c>
      <c r="C134" s="70" t="s">
        <v>32</v>
      </c>
      <c r="D134" s="69">
        <f t="shared" si="9"/>
        <v>25914.879000000001</v>
      </c>
      <c r="E134" s="69">
        <f t="shared" si="9"/>
        <v>26261.363000000001</v>
      </c>
      <c r="F134" s="69">
        <f t="shared" si="9"/>
        <v>26601.467000000001</v>
      </c>
      <c r="G134" s="69">
        <f t="shared" si="9"/>
        <v>26937.738000000001</v>
      </c>
      <c r="H134" s="69">
        <f t="shared" si="9"/>
        <v>27273.194</v>
      </c>
      <c r="I134" s="69">
        <f t="shared" si="9"/>
        <v>27610.41</v>
      </c>
      <c r="J134" s="69">
        <f t="shared" si="9"/>
        <v>27949.944</v>
      </c>
      <c r="K134" s="69">
        <f t="shared" si="9"/>
        <v>28292.723999999998</v>
      </c>
      <c r="L134" s="69">
        <f t="shared" si="9"/>
        <v>28641.98</v>
      </c>
      <c r="M134" s="69">
        <f t="shared" si="9"/>
        <v>29001.507000000001</v>
      </c>
      <c r="N134" s="69">
        <f t="shared" si="9"/>
        <v>29373.646000000001</v>
      </c>
      <c r="O134" s="69">
        <f t="shared" si="9"/>
        <v>29759.989000000001</v>
      </c>
      <c r="P134" s="69">
        <f t="shared" si="9"/>
        <v>30158.966</v>
      </c>
      <c r="Q134" s="69">
        <f t="shared" si="9"/>
        <v>30565.716</v>
      </c>
      <c r="R134" s="69">
        <f t="shared" si="9"/>
        <v>30973.353999999999</v>
      </c>
      <c r="S134" s="69">
        <f t="shared" si="9"/>
        <v>31376.670999999998</v>
      </c>
      <c r="T134" s="69">
        <f t="shared" si="9"/>
        <v>31773.839</v>
      </c>
      <c r="U134" s="69">
        <f t="shared" si="9"/>
        <v>32165.485000000001</v>
      </c>
    </row>
    <row r="135" spans="2:21" x14ac:dyDescent="0.2">
      <c r="B135" s="69" t="s">
        <v>3</v>
      </c>
      <c r="C135" s="70" t="s">
        <v>36</v>
      </c>
      <c r="D135" s="69" t="e">
        <f t="shared" si="9"/>
        <v>#REF!</v>
      </c>
      <c r="E135" s="69" t="e">
        <f t="shared" si="9"/>
        <v>#REF!</v>
      </c>
      <c r="F135" s="69" t="e">
        <f t="shared" si="9"/>
        <v>#REF!</v>
      </c>
      <c r="G135" s="69" t="e">
        <f t="shared" si="9"/>
        <v>#REF!</v>
      </c>
      <c r="H135" s="69" t="e">
        <f t="shared" si="9"/>
        <v>#REF!</v>
      </c>
      <c r="I135" s="69" t="e">
        <f t="shared" si="9"/>
        <v>#REF!</v>
      </c>
      <c r="J135" s="69" t="e">
        <f t="shared" si="9"/>
        <v>#REF!</v>
      </c>
      <c r="K135" s="69" t="e">
        <f t="shared" si="9"/>
        <v>#REF!</v>
      </c>
      <c r="L135" s="69" t="e">
        <f t="shared" si="9"/>
        <v>#REF!</v>
      </c>
      <c r="M135" s="69" t="e">
        <f t="shared" si="9"/>
        <v>#REF!</v>
      </c>
      <c r="N135" s="69" t="e">
        <f t="shared" si="9"/>
        <v>#REF!</v>
      </c>
      <c r="O135" s="69" t="e">
        <f t="shared" si="9"/>
        <v>#REF!</v>
      </c>
      <c r="P135" s="69" t="e">
        <f t="shared" si="9"/>
        <v>#REF!</v>
      </c>
      <c r="Q135" s="69" t="e">
        <f t="shared" si="9"/>
        <v>#REF!</v>
      </c>
      <c r="R135" s="69" t="e">
        <f t="shared" si="9"/>
        <v>#REF!</v>
      </c>
      <c r="S135" s="69" t="e">
        <f t="shared" si="9"/>
        <v>#REF!</v>
      </c>
      <c r="T135" s="69" t="e">
        <f t="shared" si="9"/>
        <v>#REF!</v>
      </c>
      <c r="U135" s="69" t="e">
        <f t="shared" si="9"/>
        <v>#REF!</v>
      </c>
    </row>
    <row r="136" spans="2:21" x14ac:dyDescent="0.2">
      <c r="B136" s="69"/>
      <c r="C136" s="70"/>
      <c r="D136" s="69"/>
      <c r="E136" s="69" t="str">
        <f t="shared" si="9"/>
        <v xml:space="preserve"> </v>
      </c>
      <c r="F136" s="69" t="str">
        <f t="shared" si="9"/>
        <v xml:space="preserve"> </v>
      </c>
      <c r="G136" s="69" t="str">
        <f t="shared" si="9"/>
        <v xml:space="preserve"> </v>
      </c>
      <c r="H136" s="69" t="str">
        <f t="shared" si="9"/>
        <v xml:space="preserve"> </v>
      </c>
      <c r="I136" s="69" t="str">
        <f t="shared" si="9"/>
        <v xml:space="preserve"> </v>
      </c>
      <c r="J136" s="69" t="str">
        <f t="shared" si="9"/>
        <v xml:space="preserve"> </v>
      </c>
      <c r="K136" s="69" t="str">
        <f t="shared" si="9"/>
        <v xml:space="preserve"> </v>
      </c>
      <c r="L136" s="69" t="str">
        <f t="shared" si="9"/>
        <v xml:space="preserve"> </v>
      </c>
      <c r="M136" s="69" t="str">
        <f t="shared" si="9"/>
        <v xml:space="preserve"> </v>
      </c>
      <c r="N136" s="69" t="str">
        <f t="shared" si="9"/>
        <v xml:space="preserve"> </v>
      </c>
      <c r="O136" s="69" t="str">
        <f t="shared" si="9"/>
        <v xml:space="preserve"> </v>
      </c>
      <c r="P136" s="69" t="str">
        <f t="shared" si="9"/>
        <v xml:space="preserve"> </v>
      </c>
      <c r="Q136" s="69" t="str">
        <f t="shared" si="9"/>
        <v xml:space="preserve"> </v>
      </c>
      <c r="R136" s="69" t="str">
        <f t="shared" si="9"/>
        <v xml:space="preserve"> </v>
      </c>
      <c r="S136" s="69" t="str">
        <f t="shared" si="9"/>
        <v xml:space="preserve"> </v>
      </c>
      <c r="T136" s="69" t="str">
        <f t="shared" si="9"/>
        <v xml:space="preserve"> </v>
      </c>
      <c r="U136" s="69" t="str">
        <f t="shared" si="9"/>
        <v xml:space="preserve"> </v>
      </c>
    </row>
    <row r="137" spans="2:21" x14ac:dyDescent="0.2">
      <c r="B137" s="69"/>
      <c r="C137" s="70"/>
      <c r="D137" s="69" t="e">
        <f t="shared" ref="D137:U146" si="10">+IF(D115&lt;&gt;" ",D93," ")</f>
        <v>#REF!</v>
      </c>
      <c r="E137" s="69" t="e">
        <f t="shared" si="10"/>
        <v>#REF!</v>
      </c>
      <c r="F137" s="69" t="e">
        <f t="shared" si="10"/>
        <v>#REF!</v>
      </c>
      <c r="G137" s="69" t="e">
        <f t="shared" si="10"/>
        <v>#REF!</v>
      </c>
      <c r="H137" s="69" t="e">
        <f t="shared" si="10"/>
        <v>#REF!</v>
      </c>
      <c r="I137" s="69" t="e">
        <f t="shared" si="10"/>
        <v>#REF!</v>
      </c>
      <c r="J137" s="69" t="e">
        <f t="shared" si="10"/>
        <v>#REF!</v>
      </c>
      <c r="K137" s="69" t="e">
        <f t="shared" si="10"/>
        <v>#REF!</v>
      </c>
      <c r="L137" s="69" t="e">
        <f t="shared" si="10"/>
        <v>#REF!</v>
      </c>
      <c r="M137" s="69" t="e">
        <f t="shared" si="10"/>
        <v>#REF!</v>
      </c>
      <c r="N137" s="69" t="e">
        <f t="shared" si="10"/>
        <v>#REF!</v>
      </c>
      <c r="O137" s="69" t="e">
        <f t="shared" si="10"/>
        <v>#REF!</v>
      </c>
      <c r="P137" s="69" t="e">
        <f t="shared" si="10"/>
        <v>#REF!</v>
      </c>
      <c r="Q137" s="69" t="e">
        <f t="shared" si="10"/>
        <v>#REF!</v>
      </c>
      <c r="R137" s="69" t="e">
        <f t="shared" si="10"/>
        <v>#REF!</v>
      </c>
      <c r="S137" s="69" t="e">
        <f t="shared" si="10"/>
        <v>#REF!</v>
      </c>
      <c r="T137" s="69" t="e">
        <f t="shared" si="10"/>
        <v>#REF!</v>
      </c>
      <c r="U137" s="69" t="e">
        <f t="shared" si="10"/>
        <v>#REF!</v>
      </c>
    </row>
    <row r="138" spans="2:21" x14ac:dyDescent="0.2">
      <c r="B138" s="69"/>
      <c r="C138" s="70"/>
      <c r="D138" s="69" t="e">
        <f t="shared" si="10"/>
        <v>#REF!</v>
      </c>
      <c r="E138" s="69" t="e">
        <f t="shared" si="10"/>
        <v>#REF!</v>
      </c>
      <c r="F138" s="69" t="e">
        <f t="shared" si="10"/>
        <v>#REF!</v>
      </c>
      <c r="G138" s="69" t="e">
        <f t="shared" si="10"/>
        <v>#REF!</v>
      </c>
      <c r="H138" s="69" t="e">
        <f t="shared" si="10"/>
        <v>#REF!</v>
      </c>
      <c r="I138" s="69" t="e">
        <f t="shared" si="10"/>
        <v>#REF!</v>
      </c>
      <c r="J138" s="69" t="e">
        <f t="shared" si="10"/>
        <v>#REF!</v>
      </c>
      <c r="K138" s="69" t="e">
        <f t="shared" si="10"/>
        <v>#REF!</v>
      </c>
      <c r="L138" s="69" t="e">
        <f t="shared" si="10"/>
        <v>#REF!</v>
      </c>
      <c r="M138" s="69" t="e">
        <f t="shared" si="10"/>
        <v>#REF!</v>
      </c>
      <c r="N138" s="69" t="e">
        <f t="shared" si="10"/>
        <v>#REF!</v>
      </c>
      <c r="O138" s="69" t="e">
        <f t="shared" si="10"/>
        <v>#REF!</v>
      </c>
      <c r="P138" s="69" t="e">
        <f t="shared" si="10"/>
        <v>#REF!</v>
      </c>
      <c r="Q138" s="69" t="e">
        <f t="shared" si="10"/>
        <v>#REF!</v>
      </c>
      <c r="R138" s="69" t="e">
        <f t="shared" si="10"/>
        <v>#REF!</v>
      </c>
      <c r="S138" s="69" t="e">
        <f t="shared" si="10"/>
        <v>#REF!</v>
      </c>
      <c r="T138" s="69" t="e">
        <f t="shared" si="10"/>
        <v>#REF!</v>
      </c>
      <c r="U138" s="69" t="e">
        <f t="shared" si="10"/>
        <v>#REF!</v>
      </c>
    </row>
    <row r="139" spans="2:21" x14ac:dyDescent="0.2">
      <c r="B139" s="69" t="s">
        <v>11</v>
      </c>
      <c r="C139" s="70" t="s">
        <v>25</v>
      </c>
      <c r="D139" s="69" t="e">
        <f t="shared" si="10"/>
        <v>#REF!</v>
      </c>
      <c r="E139" s="69" t="e">
        <f t="shared" si="10"/>
        <v>#REF!</v>
      </c>
      <c r="F139" s="69" t="e">
        <f t="shared" si="10"/>
        <v>#REF!</v>
      </c>
      <c r="G139" s="69" t="e">
        <f t="shared" si="10"/>
        <v>#REF!</v>
      </c>
      <c r="H139" s="69" t="e">
        <f t="shared" si="10"/>
        <v>#REF!</v>
      </c>
      <c r="I139" s="69" t="e">
        <f t="shared" si="10"/>
        <v>#REF!</v>
      </c>
      <c r="J139" s="69" t="e">
        <f t="shared" si="10"/>
        <v>#REF!</v>
      </c>
      <c r="K139" s="69" t="e">
        <f t="shared" si="10"/>
        <v>#REF!</v>
      </c>
      <c r="L139" s="69" t="e">
        <f t="shared" si="10"/>
        <v>#REF!</v>
      </c>
      <c r="M139" s="69" t="e">
        <f t="shared" si="10"/>
        <v>#REF!</v>
      </c>
      <c r="N139" s="69" t="e">
        <f t="shared" si="10"/>
        <v>#REF!</v>
      </c>
      <c r="O139" s="69" t="e">
        <f t="shared" si="10"/>
        <v>#REF!</v>
      </c>
      <c r="P139" s="69" t="e">
        <f t="shared" si="10"/>
        <v>#REF!</v>
      </c>
      <c r="Q139" s="69" t="e">
        <f t="shared" si="10"/>
        <v>#REF!</v>
      </c>
      <c r="R139" s="69" t="e">
        <f t="shared" si="10"/>
        <v>#REF!</v>
      </c>
      <c r="S139" s="69" t="e">
        <f t="shared" si="10"/>
        <v>#REF!</v>
      </c>
      <c r="T139" s="69" t="e">
        <f t="shared" si="10"/>
        <v>#REF!</v>
      </c>
      <c r="U139" s="69" t="e">
        <f t="shared" si="10"/>
        <v>#REF!</v>
      </c>
    </row>
    <row r="140" spans="2:21" x14ac:dyDescent="0.2">
      <c r="B140" s="69" t="s">
        <v>15</v>
      </c>
      <c r="C140" s="70" t="s">
        <v>26</v>
      </c>
      <c r="D140" s="69" t="e">
        <f t="shared" si="10"/>
        <v>#REF!</v>
      </c>
      <c r="E140" s="69" t="e">
        <f t="shared" si="10"/>
        <v>#REF!</v>
      </c>
      <c r="F140" s="69" t="e">
        <f t="shared" si="10"/>
        <v>#REF!</v>
      </c>
      <c r="G140" s="69" t="e">
        <f t="shared" si="10"/>
        <v>#REF!</v>
      </c>
      <c r="H140" s="69" t="e">
        <f t="shared" si="10"/>
        <v>#REF!</v>
      </c>
      <c r="I140" s="69" t="e">
        <f t="shared" si="10"/>
        <v>#REF!</v>
      </c>
      <c r="J140" s="69" t="e">
        <f t="shared" si="10"/>
        <v>#REF!</v>
      </c>
      <c r="K140" s="69" t="e">
        <f t="shared" si="10"/>
        <v>#REF!</v>
      </c>
      <c r="L140" s="69" t="e">
        <f t="shared" si="10"/>
        <v>#REF!</v>
      </c>
      <c r="M140" s="69" t="e">
        <f t="shared" si="10"/>
        <v>#REF!</v>
      </c>
      <c r="N140" s="69" t="e">
        <f t="shared" si="10"/>
        <v>#REF!</v>
      </c>
      <c r="O140" s="69" t="e">
        <f t="shared" si="10"/>
        <v>#REF!</v>
      </c>
      <c r="P140" s="69" t="e">
        <f t="shared" si="10"/>
        <v>#REF!</v>
      </c>
      <c r="Q140" s="69" t="e">
        <f t="shared" si="10"/>
        <v>#REF!</v>
      </c>
      <c r="R140" s="69" t="e">
        <f t="shared" si="10"/>
        <v>#REF!</v>
      </c>
      <c r="S140" s="69" t="e">
        <f t="shared" si="10"/>
        <v>#REF!</v>
      </c>
      <c r="T140" s="69" t="e">
        <f t="shared" si="10"/>
        <v>#REF!</v>
      </c>
      <c r="U140" s="69" t="e">
        <f t="shared" si="10"/>
        <v>#REF!</v>
      </c>
    </row>
    <row r="141" spans="2:21" x14ac:dyDescent="0.2">
      <c r="B141" s="69" t="s">
        <v>12</v>
      </c>
      <c r="C141" s="70" t="s">
        <v>27</v>
      </c>
      <c r="D141" s="69" t="e">
        <f t="shared" si="10"/>
        <v>#REF!</v>
      </c>
      <c r="E141" s="69" t="e">
        <f t="shared" si="10"/>
        <v>#REF!</v>
      </c>
      <c r="F141" s="69" t="e">
        <f t="shared" si="10"/>
        <v>#REF!</v>
      </c>
      <c r="G141" s="69" t="e">
        <f t="shared" si="10"/>
        <v>#REF!</v>
      </c>
      <c r="H141" s="69" t="e">
        <f t="shared" si="10"/>
        <v>#REF!</v>
      </c>
      <c r="I141" s="69" t="e">
        <f t="shared" si="10"/>
        <v>#REF!</v>
      </c>
      <c r="J141" s="69" t="e">
        <f t="shared" si="10"/>
        <v>#REF!</v>
      </c>
      <c r="K141" s="69" t="e">
        <f t="shared" si="10"/>
        <v>#REF!</v>
      </c>
      <c r="L141" s="69" t="e">
        <f t="shared" si="10"/>
        <v>#REF!</v>
      </c>
      <c r="M141" s="69" t="e">
        <f t="shared" si="10"/>
        <v>#REF!</v>
      </c>
      <c r="N141" s="69" t="e">
        <f t="shared" si="10"/>
        <v>#REF!</v>
      </c>
      <c r="O141" s="69" t="e">
        <f t="shared" si="10"/>
        <v>#REF!</v>
      </c>
      <c r="P141" s="69" t="e">
        <f t="shared" si="10"/>
        <v>#REF!</v>
      </c>
      <c r="Q141" s="69" t="e">
        <f t="shared" si="10"/>
        <v>#REF!</v>
      </c>
      <c r="R141" s="69" t="e">
        <f t="shared" si="10"/>
        <v>#REF!</v>
      </c>
      <c r="S141" s="69" t="e">
        <f t="shared" si="10"/>
        <v>#REF!</v>
      </c>
      <c r="T141" s="69" t="e">
        <f t="shared" si="10"/>
        <v>#REF!</v>
      </c>
      <c r="U141" s="69" t="e">
        <f t="shared" si="10"/>
        <v>#REF!</v>
      </c>
    </row>
    <row r="142" spans="2:21" x14ac:dyDescent="0.2">
      <c r="B142" s="69" t="s">
        <v>13</v>
      </c>
      <c r="C142" s="70" t="s">
        <v>30</v>
      </c>
      <c r="D142" s="69" t="e">
        <f t="shared" si="10"/>
        <v>#REF!</v>
      </c>
      <c r="E142" s="69" t="e">
        <f t="shared" si="10"/>
        <v>#REF!</v>
      </c>
      <c r="F142" s="69" t="e">
        <f t="shared" si="10"/>
        <v>#REF!</v>
      </c>
      <c r="G142" s="69" t="e">
        <f t="shared" si="10"/>
        <v>#REF!</v>
      </c>
      <c r="H142" s="69" t="e">
        <f t="shared" si="10"/>
        <v>#REF!</v>
      </c>
      <c r="I142" s="69" t="e">
        <f t="shared" si="10"/>
        <v>#REF!</v>
      </c>
      <c r="J142" s="69" t="e">
        <f t="shared" si="10"/>
        <v>#REF!</v>
      </c>
      <c r="K142" s="69" t="e">
        <f t="shared" si="10"/>
        <v>#REF!</v>
      </c>
      <c r="L142" s="69" t="e">
        <f t="shared" si="10"/>
        <v>#REF!</v>
      </c>
      <c r="M142" s="69" t="e">
        <f t="shared" si="10"/>
        <v>#REF!</v>
      </c>
      <c r="N142" s="69" t="e">
        <f t="shared" si="10"/>
        <v>#REF!</v>
      </c>
      <c r="O142" s="69" t="e">
        <f t="shared" si="10"/>
        <v>#REF!</v>
      </c>
      <c r="P142" s="69" t="e">
        <f t="shared" si="10"/>
        <v>#REF!</v>
      </c>
      <c r="Q142" s="69" t="e">
        <f t="shared" si="10"/>
        <v>#REF!</v>
      </c>
      <c r="R142" s="69" t="e">
        <f t="shared" si="10"/>
        <v>#REF!</v>
      </c>
      <c r="S142" s="69" t="e">
        <f t="shared" si="10"/>
        <v>#REF!</v>
      </c>
      <c r="T142" s="69" t="e">
        <f t="shared" si="10"/>
        <v>#REF!</v>
      </c>
      <c r="U142" s="69" t="e">
        <f t="shared" si="10"/>
        <v>#REF!</v>
      </c>
    </row>
    <row r="143" spans="2:21" x14ac:dyDescent="0.2">
      <c r="B143" s="69" t="s">
        <v>18</v>
      </c>
      <c r="C143" s="70" t="s">
        <v>33</v>
      </c>
      <c r="D143" s="69" t="e">
        <f t="shared" si="10"/>
        <v>#REF!</v>
      </c>
      <c r="E143" s="69" t="e">
        <f t="shared" si="10"/>
        <v>#REF!</v>
      </c>
      <c r="F143" s="69" t="e">
        <f t="shared" si="10"/>
        <v>#REF!</v>
      </c>
      <c r="G143" s="69" t="e">
        <f t="shared" si="10"/>
        <v>#REF!</v>
      </c>
      <c r="H143" s="69" t="e">
        <f t="shared" si="10"/>
        <v>#REF!</v>
      </c>
      <c r="I143" s="69" t="e">
        <f t="shared" si="10"/>
        <v>#REF!</v>
      </c>
      <c r="J143" s="69" t="e">
        <f t="shared" si="10"/>
        <v>#REF!</v>
      </c>
      <c r="K143" s="69" t="e">
        <f t="shared" si="10"/>
        <v>#REF!</v>
      </c>
      <c r="L143" s="69" t="e">
        <f t="shared" si="10"/>
        <v>#REF!</v>
      </c>
      <c r="M143" s="69" t="e">
        <f t="shared" si="10"/>
        <v>#REF!</v>
      </c>
      <c r="N143" s="69" t="e">
        <f t="shared" si="10"/>
        <v>#REF!</v>
      </c>
      <c r="O143" s="69" t="e">
        <f t="shared" si="10"/>
        <v>#REF!</v>
      </c>
      <c r="P143" s="69" t="e">
        <f t="shared" si="10"/>
        <v>#REF!</v>
      </c>
      <c r="Q143" s="69" t="e">
        <f t="shared" si="10"/>
        <v>#REF!</v>
      </c>
      <c r="R143" s="69" t="e">
        <f t="shared" si="10"/>
        <v>#REF!</v>
      </c>
      <c r="S143" s="69" t="e">
        <f t="shared" si="10"/>
        <v>#REF!</v>
      </c>
      <c r="T143" s="69" t="e">
        <f t="shared" si="10"/>
        <v>#REF!</v>
      </c>
      <c r="U143" s="69" t="e">
        <f t="shared" si="10"/>
        <v>#REF!</v>
      </c>
    </row>
    <row r="144" spans="2:21" x14ac:dyDescent="0.2">
      <c r="B144" s="69" t="s">
        <v>16</v>
      </c>
      <c r="C144" s="70" t="s">
        <v>34</v>
      </c>
      <c r="D144" s="69" t="e">
        <f t="shared" si="10"/>
        <v>#REF!</v>
      </c>
      <c r="E144" s="69" t="e">
        <f t="shared" si="10"/>
        <v>#REF!</v>
      </c>
      <c r="F144" s="69" t="e">
        <f t="shared" si="10"/>
        <v>#REF!</v>
      </c>
      <c r="G144" s="69" t="e">
        <f t="shared" si="10"/>
        <v>#REF!</v>
      </c>
      <c r="H144" s="69" t="e">
        <f t="shared" si="10"/>
        <v>#REF!</v>
      </c>
      <c r="I144" s="69" t="e">
        <f t="shared" si="10"/>
        <v>#REF!</v>
      </c>
      <c r="J144" s="69" t="e">
        <f t="shared" si="10"/>
        <v>#REF!</v>
      </c>
      <c r="K144" s="69" t="e">
        <f t="shared" si="10"/>
        <v>#REF!</v>
      </c>
      <c r="L144" s="69" t="e">
        <f t="shared" si="10"/>
        <v>#REF!</v>
      </c>
      <c r="M144" s="69" t="e">
        <f t="shared" si="10"/>
        <v>#REF!</v>
      </c>
      <c r="N144" s="69" t="e">
        <f t="shared" si="10"/>
        <v>#REF!</v>
      </c>
      <c r="O144" s="69" t="e">
        <f t="shared" si="10"/>
        <v>#REF!</v>
      </c>
      <c r="P144" s="69" t="e">
        <f t="shared" si="10"/>
        <v>#REF!</v>
      </c>
      <c r="Q144" s="69" t="e">
        <f t="shared" si="10"/>
        <v>#REF!</v>
      </c>
      <c r="R144" s="69" t="e">
        <f t="shared" si="10"/>
        <v>#REF!</v>
      </c>
      <c r="S144" s="69" t="e">
        <f t="shared" si="10"/>
        <v>#REF!</v>
      </c>
      <c r="T144" s="69" t="e">
        <f t="shared" si="10"/>
        <v>#REF!</v>
      </c>
      <c r="U144" s="69" t="e">
        <f t="shared" si="10"/>
        <v>#REF!</v>
      </c>
    </row>
    <row r="145" spans="2:21" x14ac:dyDescent="0.2">
      <c r="B145" s="69" t="s">
        <v>14</v>
      </c>
      <c r="C145" s="70" t="s">
        <v>28</v>
      </c>
      <c r="D145" s="69" t="e">
        <f t="shared" si="10"/>
        <v>#REF!</v>
      </c>
      <c r="E145" s="69" t="e">
        <f t="shared" si="10"/>
        <v>#REF!</v>
      </c>
      <c r="F145" s="69" t="e">
        <f t="shared" si="10"/>
        <v>#REF!</v>
      </c>
      <c r="G145" s="69" t="e">
        <f t="shared" si="10"/>
        <v>#REF!</v>
      </c>
      <c r="H145" s="69" t="e">
        <f t="shared" si="10"/>
        <v>#REF!</v>
      </c>
      <c r="I145" s="69" t="e">
        <f t="shared" si="10"/>
        <v>#REF!</v>
      </c>
      <c r="J145" s="69" t="e">
        <f t="shared" si="10"/>
        <v>#REF!</v>
      </c>
      <c r="K145" s="69" t="e">
        <f t="shared" si="10"/>
        <v>#REF!</v>
      </c>
      <c r="L145" s="69" t="e">
        <f t="shared" si="10"/>
        <v>#REF!</v>
      </c>
      <c r="M145" s="69" t="e">
        <f t="shared" si="10"/>
        <v>#REF!</v>
      </c>
      <c r="N145" s="69" t="e">
        <f t="shared" si="10"/>
        <v>#REF!</v>
      </c>
      <c r="O145" s="69" t="e">
        <f t="shared" si="10"/>
        <v>#REF!</v>
      </c>
      <c r="P145" s="69" t="e">
        <f t="shared" si="10"/>
        <v>#REF!</v>
      </c>
      <c r="Q145" s="69" t="e">
        <f t="shared" si="10"/>
        <v>#REF!</v>
      </c>
      <c r="R145" s="69" t="e">
        <f t="shared" si="10"/>
        <v>#REF!</v>
      </c>
      <c r="S145" s="69" t="e">
        <f t="shared" si="10"/>
        <v>#REF!</v>
      </c>
      <c r="T145" s="69" t="e">
        <f t="shared" si="10"/>
        <v>#REF!</v>
      </c>
      <c r="U145" s="69" t="e">
        <f t="shared" si="10"/>
        <v>#REF!</v>
      </c>
    </row>
    <row r="146" spans="2:21" x14ac:dyDescent="0.2">
      <c r="B146" s="69" t="s">
        <v>17</v>
      </c>
      <c r="C146" s="70" t="s">
        <v>35</v>
      </c>
      <c r="D146" s="69" t="e">
        <f t="shared" si="10"/>
        <v>#REF!</v>
      </c>
      <c r="E146" s="69" t="e">
        <f t="shared" si="10"/>
        <v>#REF!</v>
      </c>
      <c r="F146" s="69" t="e">
        <f t="shared" si="10"/>
        <v>#REF!</v>
      </c>
      <c r="G146" s="69" t="e">
        <f t="shared" si="10"/>
        <v>#REF!</v>
      </c>
      <c r="H146" s="69" t="e">
        <f t="shared" si="10"/>
        <v>#REF!</v>
      </c>
      <c r="I146" s="69" t="e">
        <f t="shared" si="10"/>
        <v>#REF!</v>
      </c>
      <c r="J146" s="69" t="e">
        <f t="shared" si="10"/>
        <v>#REF!</v>
      </c>
      <c r="K146" s="69" t="e">
        <f t="shared" si="10"/>
        <v>#REF!</v>
      </c>
      <c r="L146" s="69" t="e">
        <f t="shared" si="10"/>
        <v>#REF!</v>
      </c>
      <c r="M146" s="69" t="e">
        <f t="shared" si="10"/>
        <v>#REF!</v>
      </c>
      <c r="N146" s="69" t="e">
        <f t="shared" si="10"/>
        <v>#REF!</v>
      </c>
      <c r="O146" s="69" t="e">
        <f t="shared" si="10"/>
        <v>#REF!</v>
      </c>
      <c r="P146" s="69" t="e">
        <f t="shared" si="10"/>
        <v>#REF!</v>
      </c>
      <c r="Q146" s="69" t="e">
        <f t="shared" si="10"/>
        <v>#REF!</v>
      </c>
      <c r="R146" s="69" t="e">
        <f t="shared" si="10"/>
        <v>#REF!</v>
      </c>
      <c r="S146" s="69" t="e">
        <f t="shared" si="10"/>
        <v>#REF!</v>
      </c>
      <c r="T146" s="69" t="e">
        <f t="shared" si="10"/>
        <v>#REF!</v>
      </c>
      <c r="U146" s="69" t="e">
        <f t="shared" si="10"/>
        <v>#REF!</v>
      </c>
    </row>
  </sheetData>
  <mergeCells count="1">
    <mergeCell ref="B18:Z18"/>
  </mergeCells>
  <hyperlinks>
    <hyperlink ref="R1" location="INDICE!A1" display="Índice"/>
  </hyperlinks>
  <pageMargins left="0.70866141732283472" right="0.70866141732283472" top="0.74803149606299213" bottom="0.74803149606299213" header="0.31496062992125984" footer="0.31496062992125984"/>
  <pageSetup scale="53"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7030A0"/>
  </sheetPr>
  <dimension ref="B1:Z62"/>
  <sheetViews>
    <sheetView zoomScaleNormal="100" workbookViewId="0">
      <selection activeCell="B3" sqref="B3"/>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166</v>
      </c>
      <c r="C1" s="89"/>
      <c r="D1" s="90"/>
      <c r="E1" s="54"/>
      <c r="F1" s="54"/>
      <c r="G1" s="54"/>
      <c r="H1" s="54"/>
      <c r="I1" s="54"/>
      <c r="J1" s="54"/>
      <c r="K1" s="54"/>
      <c r="L1" s="54"/>
      <c r="M1" s="54"/>
      <c r="N1" s="54"/>
      <c r="O1" s="54"/>
      <c r="P1" s="54"/>
      <c r="R1" s="105" t="s">
        <v>169</v>
      </c>
    </row>
    <row r="2" spans="2:26" x14ac:dyDescent="0.2">
      <c r="B2" s="3" t="s">
        <v>314</v>
      </c>
    </row>
    <row r="3" spans="2:26" ht="14.25" x14ac:dyDescent="0.2">
      <c r="B3" s="1" t="s">
        <v>236</v>
      </c>
    </row>
    <row r="4" spans="2:26" x14ac:dyDescent="0.2">
      <c r="B4" s="1" t="s">
        <v>43</v>
      </c>
    </row>
    <row r="5" spans="2:26" x14ac:dyDescent="0.2">
      <c r="B5" s="9" t="s">
        <v>76</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77</v>
      </c>
      <c r="C8" s="4" t="s">
        <v>19</v>
      </c>
      <c r="D8" s="20">
        <v>6.9253914810000001</v>
      </c>
      <c r="E8" s="20">
        <v>6.9144087589999996</v>
      </c>
      <c r="F8" s="20">
        <v>6.1446351650000004</v>
      </c>
      <c r="G8" s="20">
        <v>5.915782847</v>
      </c>
      <c r="H8" s="20">
        <v>6.0281146249999997</v>
      </c>
      <c r="I8" s="20">
        <v>5.930495477</v>
      </c>
      <c r="J8" s="20">
        <v>6.0994467730000004</v>
      </c>
      <c r="K8" s="20">
        <v>6.6915971760000001</v>
      </c>
      <c r="L8" s="20">
        <v>6.8449499930000002</v>
      </c>
      <c r="M8" s="20">
        <v>8.4403020770000001</v>
      </c>
      <c r="N8" s="20">
        <v>8.4855102799999997</v>
      </c>
      <c r="O8" s="20">
        <v>8.4757713189999997</v>
      </c>
      <c r="P8" s="20">
        <v>9.3755033040000004</v>
      </c>
      <c r="Q8" s="20">
        <v>9.7783851500000001</v>
      </c>
      <c r="R8" s="20">
        <v>9.7089846899999994</v>
      </c>
      <c r="S8" s="20">
        <v>10.642333369999999</v>
      </c>
      <c r="T8" s="20">
        <v>11.16</v>
      </c>
      <c r="U8" s="60" t="s">
        <v>70</v>
      </c>
      <c r="V8" s="5"/>
      <c r="W8" s="20">
        <v>6.3856665754000002</v>
      </c>
      <c r="X8" s="20">
        <v>6.39162235475</v>
      </c>
      <c r="Y8" s="20">
        <v>9.044076136666666</v>
      </c>
      <c r="Z8" s="20">
        <v>10.901166685</v>
      </c>
    </row>
    <row r="9" spans="2:26" ht="12.75" customHeight="1" x14ac:dyDescent="0.2">
      <c r="B9" s="47" t="s">
        <v>78</v>
      </c>
      <c r="C9" s="48" t="s">
        <v>79</v>
      </c>
      <c r="D9" s="49" t="s">
        <v>70</v>
      </c>
      <c r="E9" s="49" t="s">
        <v>70</v>
      </c>
      <c r="F9" s="49" t="s">
        <v>70</v>
      </c>
      <c r="G9" s="49" t="s">
        <v>70</v>
      </c>
      <c r="H9" s="50">
        <v>7.2188984964885829</v>
      </c>
      <c r="I9" s="50">
        <v>6.9212137761785524</v>
      </c>
      <c r="J9" s="50">
        <v>6.9528439584707087</v>
      </c>
      <c r="K9" s="50">
        <v>8.1421023032656894</v>
      </c>
      <c r="L9" s="50">
        <v>8.378053048302883</v>
      </c>
      <c r="M9" s="50">
        <v>9.9299690031229808</v>
      </c>
      <c r="N9" s="50">
        <v>9.5754948943087737</v>
      </c>
      <c r="O9" s="50">
        <v>9.8545553066842846</v>
      </c>
      <c r="P9" s="50">
        <v>10.943427944556712</v>
      </c>
      <c r="Q9" s="50">
        <v>11.441727719956795</v>
      </c>
      <c r="R9" s="50">
        <v>11.268370856393979</v>
      </c>
      <c r="S9" s="50">
        <v>12.588464919662059</v>
      </c>
      <c r="T9" s="49" t="s">
        <v>70</v>
      </c>
      <c r="U9" s="49" t="s">
        <v>70</v>
      </c>
      <c r="V9" s="52"/>
      <c r="W9" s="50">
        <v>7.2188984964885829</v>
      </c>
      <c r="X9" s="50">
        <v>7.5985532715544579</v>
      </c>
      <c r="Y9" s="50">
        <v>10.502257620837254</v>
      </c>
      <c r="Z9" s="50">
        <v>12.588464919662059</v>
      </c>
    </row>
    <row r="10" spans="2:26" ht="12.75" customHeight="1" x14ac:dyDescent="0.2">
      <c r="B10" s="2" t="s">
        <v>6</v>
      </c>
      <c r="C10" s="4" t="s">
        <v>20</v>
      </c>
      <c r="D10" s="20">
        <v>4.7757982270000001</v>
      </c>
      <c r="E10" s="20">
        <v>5.12545685</v>
      </c>
      <c r="F10" s="20">
        <v>5.0915339959999999</v>
      </c>
      <c r="G10" s="20">
        <v>4.9495634800000001</v>
      </c>
      <c r="H10" s="20">
        <v>4.7812521139999999</v>
      </c>
      <c r="I10" s="20">
        <v>4.4310969419999999</v>
      </c>
      <c r="J10" s="20">
        <v>3.9575882999999998</v>
      </c>
      <c r="K10" s="20">
        <v>3.7249106589999998</v>
      </c>
      <c r="L10" s="20">
        <v>4.548702284</v>
      </c>
      <c r="M10" s="20">
        <v>4.9660409469999998</v>
      </c>
      <c r="N10" s="20">
        <v>4.6636253930000002</v>
      </c>
      <c r="O10" s="20">
        <v>4.2260325740000004</v>
      </c>
      <c r="P10" s="20">
        <v>4.6272084189999996</v>
      </c>
      <c r="Q10" s="20">
        <v>4.6777049049999997</v>
      </c>
      <c r="R10" s="20">
        <v>4.5999261789999997</v>
      </c>
      <c r="S10" s="20">
        <v>4.2432758259999996</v>
      </c>
      <c r="T10" s="20">
        <v>4.6706000000000003</v>
      </c>
      <c r="U10" s="60" t="s">
        <v>70</v>
      </c>
      <c r="V10" s="5"/>
      <c r="W10" s="20">
        <v>4.9447209334000002</v>
      </c>
      <c r="X10" s="20">
        <v>4.1655745462500002</v>
      </c>
      <c r="Y10" s="20">
        <v>4.6267564028333332</v>
      </c>
      <c r="Z10" s="20">
        <v>4.456937913</v>
      </c>
    </row>
    <row r="11" spans="2:26" ht="12.75" customHeight="1" x14ac:dyDescent="0.2">
      <c r="B11" s="2" t="s">
        <v>2</v>
      </c>
      <c r="C11" s="4" t="s">
        <v>21</v>
      </c>
      <c r="D11" s="20">
        <v>8.6811985109999998</v>
      </c>
      <c r="E11" s="20">
        <v>9.1417932339999997</v>
      </c>
      <c r="F11" s="20">
        <v>9.2833285589999992</v>
      </c>
      <c r="G11" s="20">
        <v>9.5106783999999998</v>
      </c>
      <c r="H11" s="20">
        <v>9.7090719819999993</v>
      </c>
      <c r="I11" s="20">
        <v>9.9986214019999995</v>
      </c>
      <c r="J11" s="20">
        <v>10.42037854</v>
      </c>
      <c r="K11" s="20">
        <v>10.21467601</v>
      </c>
      <c r="L11" s="20">
        <v>9.9101849840000007</v>
      </c>
      <c r="M11" s="20">
        <v>10.558900319999999</v>
      </c>
      <c r="N11" s="20">
        <v>10.18465029</v>
      </c>
      <c r="O11" s="20">
        <v>10.06308477</v>
      </c>
      <c r="P11" s="20">
        <v>10.30832331</v>
      </c>
      <c r="Q11" s="20">
        <v>10.71348512</v>
      </c>
      <c r="R11" s="20">
        <v>10.936357989999999</v>
      </c>
      <c r="S11" s="20">
        <v>11.28607014</v>
      </c>
      <c r="T11" s="20">
        <v>11.872</v>
      </c>
      <c r="U11" s="60" t="s">
        <v>70</v>
      </c>
      <c r="V11" s="5"/>
      <c r="W11" s="20">
        <v>9.2652141371999992</v>
      </c>
      <c r="X11" s="20">
        <v>10.135965234</v>
      </c>
      <c r="Y11" s="20">
        <v>10.460800300000001</v>
      </c>
      <c r="Z11" s="20">
        <v>11.57903507</v>
      </c>
    </row>
    <row r="12" spans="2:26" ht="12.75" customHeight="1" x14ac:dyDescent="0.2">
      <c r="B12" s="2" t="s">
        <v>4</v>
      </c>
      <c r="C12" s="4" t="s">
        <v>22</v>
      </c>
      <c r="D12" s="20">
        <v>7.5346579609999997</v>
      </c>
      <c r="E12" s="20">
        <v>7.5252851979999997</v>
      </c>
      <c r="F12" s="20">
        <v>7.3835446119999997</v>
      </c>
      <c r="G12" s="20">
        <v>6.9701400060000003</v>
      </c>
      <c r="H12" s="20">
        <v>6.3484074279999998</v>
      </c>
      <c r="I12" s="20">
        <v>6.136531465</v>
      </c>
      <c r="J12" s="20">
        <v>5.5916339290000003</v>
      </c>
      <c r="K12" s="20">
        <v>5.4790080870000004</v>
      </c>
      <c r="L12" s="20">
        <v>6.0858037730000003</v>
      </c>
      <c r="M12" s="20">
        <v>7.1187978779999996</v>
      </c>
      <c r="N12" s="20">
        <v>6.7339782550000002</v>
      </c>
      <c r="O12" s="20">
        <v>6.3444316069999998</v>
      </c>
      <c r="P12" s="20">
        <v>6.3215894800000001</v>
      </c>
      <c r="Q12" s="20">
        <v>6.0528387390000002</v>
      </c>
      <c r="R12" s="20">
        <v>6.0553137819999998</v>
      </c>
      <c r="S12" s="20">
        <v>6.1927405259999997</v>
      </c>
      <c r="T12" s="20">
        <v>6.0744999999999996</v>
      </c>
      <c r="U12" s="60" t="s">
        <v>70</v>
      </c>
      <c r="V12" s="5"/>
      <c r="W12" s="20">
        <v>7.1524070410000009</v>
      </c>
      <c r="X12" s="20">
        <v>5.8232443135</v>
      </c>
      <c r="Y12" s="20">
        <v>6.4378249568333326</v>
      </c>
      <c r="Z12" s="20">
        <v>6.1336202629999992</v>
      </c>
    </row>
    <row r="13" spans="2:26" ht="12.75" customHeight="1" x14ac:dyDescent="0.2">
      <c r="B13" s="2" t="s">
        <v>7</v>
      </c>
      <c r="C13" s="4" t="s">
        <v>23</v>
      </c>
      <c r="D13" s="20">
        <v>3.6776816939999999</v>
      </c>
      <c r="E13" s="20">
        <v>4.0715581820000004</v>
      </c>
      <c r="F13" s="20">
        <v>4.2195892480000001</v>
      </c>
      <c r="G13" s="20">
        <v>3.7443524620000002</v>
      </c>
      <c r="H13" s="20">
        <v>4.5670771459999999</v>
      </c>
      <c r="I13" s="20">
        <v>5.2908248179999999</v>
      </c>
      <c r="J13" s="20">
        <v>5.2676876139999997</v>
      </c>
      <c r="K13" s="20">
        <v>5.8908009200000002</v>
      </c>
      <c r="L13" s="20">
        <v>5.9104685640000003</v>
      </c>
      <c r="M13" s="20">
        <v>7.2880175659999997</v>
      </c>
      <c r="N13" s="20">
        <v>6.1977760750000002</v>
      </c>
      <c r="O13" s="20">
        <v>6.6713116829999999</v>
      </c>
      <c r="P13" s="20">
        <v>6.5142790000000002</v>
      </c>
      <c r="Q13" s="20">
        <v>6.3888831460000004</v>
      </c>
      <c r="R13" s="20">
        <v>6.6106279040000002</v>
      </c>
      <c r="S13" s="20">
        <v>6.2937635939999996</v>
      </c>
      <c r="T13" s="20">
        <v>5.8183999999999996</v>
      </c>
      <c r="U13" s="60" t="s">
        <v>70</v>
      </c>
      <c r="V13" s="5"/>
      <c r="W13" s="20">
        <v>4.0560517463999997</v>
      </c>
      <c r="X13" s="20">
        <v>5.5899454790000007</v>
      </c>
      <c r="Y13" s="20">
        <v>6.6118158956666662</v>
      </c>
      <c r="Z13" s="20">
        <v>6.0560817969999992</v>
      </c>
    </row>
    <row r="14" spans="2:26" ht="12.75" customHeight="1" x14ac:dyDescent="0.2">
      <c r="B14" s="2" t="s">
        <v>5</v>
      </c>
      <c r="C14" s="4" t="s">
        <v>31</v>
      </c>
      <c r="D14" s="20">
        <v>1.7981843159999999</v>
      </c>
      <c r="E14" s="20">
        <v>1.47984632</v>
      </c>
      <c r="F14" s="20">
        <v>1.6043320640000001</v>
      </c>
      <c r="G14" s="20">
        <v>1.5046573299999999</v>
      </c>
      <c r="H14" s="20">
        <v>1.7137573989999999</v>
      </c>
      <c r="I14" s="20">
        <v>1.7699481420000001</v>
      </c>
      <c r="J14" s="20">
        <v>1.9193926969999999</v>
      </c>
      <c r="K14" s="20">
        <v>2.3116565410000001</v>
      </c>
      <c r="L14" s="20">
        <v>2.9654474479999999</v>
      </c>
      <c r="M14" s="20">
        <v>2.7557003689999999</v>
      </c>
      <c r="N14" s="20">
        <v>2.9581576329999999</v>
      </c>
      <c r="O14" s="20">
        <v>2.9482945589999998</v>
      </c>
      <c r="P14" s="20">
        <v>3.0526564129999998</v>
      </c>
      <c r="Q14" s="20">
        <v>3.2287659729999998</v>
      </c>
      <c r="R14" s="20">
        <v>3.3826415060000001</v>
      </c>
      <c r="S14" s="20">
        <v>3.4805974640000001</v>
      </c>
      <c r="T14" s="20">
        <v>3.4512999999999998</v>
      </c>
      <c r="U14" s="60" t="s">
        <v>70</v>
      </c>
      <c r="V14" s="5"/>
      <c r="W14" s="20">
        <v>1.6201554857999998</v>
      </c>
      <c r="X14" s="20">
        <v>2.2416112070000001</v>
      </c>
      <c r="Y14" s="20">
        <v>3.0543694088333329</v>
      </c>
      <c r="Z14" s="20">
        <v>3.4659487320000002</v>
      </c>
    </row>
    <row r="15" spans="2:26" ht="12.75" customHeight="1" x14ac:dyDescent="0.2">
      <c r="B15" s="2" t="s">
        <v>8</v>
      </c>
      <c r="C15" s="4" t="s">
        <v>32</v>
      </c>
      <c r="D15" s="20">
        <v>4.4409135219999998</v>
      </c>
      <c r="E15" s="20">
        <v>4.331523657</v>
      </c>
      <c r="F15" s="20">
        <v>4.5061936210000004</v>
      </c>
      <c r="G15" s="20">
        <v>4.8268878690000001</v>
      </c>
      <c r="H15" s="20">
        <v>4.2675225470000004</v>
      </c>
      <c r="I15" s="20">
        <v>4.4208072410000003</v>
      </c>
      <c r="J15" s="20">
        <v>3.8293664920000001</v>
      </c>
      <c r="K15" s="20">
        <v>3.7926116329999999</v>
      </c>
      <c r="L15" s="20">
        <v>3.52654866</v>
      </c>
      <c r="M15" s="20">
        <v>3.4262512489999999</v>
      </c>
      <c r="N15" s="20">
        <v>3.3568672020000001</v>
      </c>
      <c r="O15" s="20">
        <v>3.2018711089999998</v>
      </c>
      <c r="P15" s="20">
        <v>3.041307405</v>
      </c>
      <c r="Q15" s="20">
        <v>3.189402565</v>
      </c>
      <c r="R15" s="20">
        <v>3.3108265569999999</v>
      </c>
      <c r="S15" s="20">
        <v>3.017679888</v>
      </c>
      <c r="T15" s="20">
        <v>2.8325999999999998</v>
      </c>
      <c r="U15" s="60" t="s">
        <v>70</v>
      </c>
      <c r="V15" s="5"/>
      <c r="W15" s="20">
        <v>4.4746082432000005</v>
      </c>
      <c r="X15" s="20">
        <v>3.8923335065</v>
      </c>
      <c r="Y15" s="20">
        <v>3.2544210144999997</v>
      </c>
      <c r="Z15" s="20">
        <v>2.9251399439999997</v>
      </c>
    </row>
    <row r="16" spans="2:26" ht="12.75" customHeight="1" x14ac:dyDescent="0.2">
      <c r="C16" s="4"/>
      <c r="D16" s="20"/>
      <c r="E16" s="20"/>
      <c r="F16" s="20"/>
      <c r="G16" s="20"/>
      <c r="H16" s="20"/>
      <c r="I16" s="20"/>
      <c r="J16" s="20"/>
      <c r="K16" s="20"/>
      <c r="L16" s="20"/>
      <c r="M16" s="20"/>
      <c r="N16" s="20"/>
      <c r="O16" s="20"/>
      <c r="P16" s="20"/>
      <c r="Q16" s="20"/>
      <c r="R16" s="20"/>
      <c r="S16" s="20"/>
      <c r="T16" s="20"/>
      <c r="U16" s="60"/>
      <c r="V16" s="5"/>
      <c r="W16" s="20"/>
      <c r="X16" s="20"/>
      <c r="Y16" s="20"/>
      <c r="Z16" s="20"/>
    </row>
    <row r="17" spans="2:26" ht="12.75" customHeight="1" x14ac:dyDescent="0.2">
      <c r="B17" s="119" t="s">
        <v>100</v>
      </c>
      <c r="C17" s="55" t="s">
        <v>96</v>
      </c>
      <c r="D17" s="57">
        <v>4.1141233550000003</v>
      </c>
      <c r="E17" s="57">
        <v>3.5774239510000001</v>
      </c>
      <c r="F17" s="57">
        <v>3.491713077</v>
      </c>
      <c r="G17" s="57">
        <v>3.3456817559999998</v>
      </c>
      <c r="H17" s="57">
        <v>3.3083110910000002</v>
      </c>
      <c r="I17" s="57">
        <v>3.360156232</v>
      </c>
      <c r="J17" s="57">
        <v>3.3751972370000001</v>
      </c>
      <c r="K17" s="57">
        <v>3.5225044310000002</v>
      </c>
      <c r="L17" s="57">
        <v>3.6625893459999999</v>
      </c>
      <c r="M17" s="57">
        <v>4.0202292919999998</v>
      </c>
      <c r="N17" s="57">
        <v>3.9427998080000002</v>
      </c>
      <c r="O17" s="57">
        <v>3.8849798519999998</v>
      </c>
      <c r="P17" s="57">
        <v>3.999897034</v>
      </c>
      <c r="Q17" s="57">
        <v>4.0999317130000001</v>
      </c>
      <c r="R17" s="57">
        <v>4.0004261879999996</v>
      </c>
      <c r="S17" s="57">
        <v>4.0839962410000004</v>
      </c>
      <c r="T17" s="57">
        <v>4.1126063899999998</v>
      </c>
      <c r="U17" s="60" t="s">
        <v>70</v>
      </c>
      <c r="V17" s="5"/>
      <c r="W17" s="57">
        <v>3.5674506460000002</v>
      </c>
      <c r="X17" s="57">
        <v>3.4801118114999996</v>
      </c>
      <c r="Y17" s="57">
        <v>3.9913773144999998</v>
      </c>
      <c r="Z17" s="57">
        <v>4.0983013155000005</v>
      </c>
    </row>
    <row r="18" spans="2:26" x14ac:dyDescent="0.2">
      <c r="B18" s="24" t="s">
        <v>47</v>
      </c>
      <c r="C18" s="7"/>
      <c r="D18" s="7"/>
      <c r="E18" s="7"/>
      <c r="F18" s="7"/>
      <c r="G18" s="7"/>
      <c r="H18" s="7"/>
      <c r="I18" s="7"/>
      <c r="J18" s="7"/>
      <c r="K18" s="7"/>
      <c r="L18" s="7"/>
      <c r="M18" s="7"/>
      <c r="N18" s="7"/>
      <c r="O18" s="7"/>
      <c r="P18" s="7"/>
      <c r="Q18" s="7"/>
      <c r="R18" s="7"/>
      <c r="S18" s="7"/>
      <c r="T18" s="7"/>
      <c r="U18" s="7"/>
      <c r="W18" s="8"/>
      <c r="X18" s="8"/>
      <c r="Y18" s="8"/>
      <c r="Z18" s="8"/>
    </row>
    <row r="19" spans="2:26" ht="24" customHeight="1" x14ac:dyDescent="0.2">
      <c r="B19" s="141" t="s">
        <v>89</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row>
    <row r="20" spans="2:26" x14ac:dyDescent="0.2">
      <c r="B20" s="38" t="s">
        <v>87</v>
      </c>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2:26" x14ac:dyDescent="0.2">
      <c r="B21" s="38" t="s">
        <v>88</v>
      </c>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2:26" x14ac:dyDescent="0.2">
      <c r="B22" s="2" t="s">
        <v>235</v>
      </c>
      <c r="W22" s="5"/>
      <c r="X22" s="5"/>
      <c r="Y22" s="5"/>
      <c r="Z22" s="5"/>
    </row>
    <row r="23" spans="2:26" x14ac:dyDescent="0.2">
      <c r="B23" s="24"/>
      <c r="W23" s="5"/>
      <c r="X23" s="5"/>
      <c r="Y23" s="5"/>
      <c r="Z23" s="5"/>
    </row>
    <row r="25" spans="2:26" x14ac:dyDescent="0.2">
      <c r="B25" s="18" t="str">
        <f>+B3</f>
        <v>Gasto público en funciones de protección social(1). América Latina(2).</v>
      </c>
      <c r="C25" s="7"/>
      <c r="D25" s="7"/>
      <c r="E25" s="7"/>
      <c r="F25" s="7"/>
      <c r="G25" s="7"/>
      <c r="H25" s="7"/>
      <c r="I25" s="7"/>
      <c r="J25" s="7"/>
      <c r="K25" s="7"/>
      <c r="L25" s="7"/>
      <c r="M25" s="7"/>
      <c r="N25" s="7"/>
      <c r="O25" s="7"/>
      <c r="P25" s="7"/>
      <c r="Q25" s="11"/>
    </row>
    <row r="26" spans="2:26" x14ac:dyDescent="0.2">
      <c r="B26" s="19" t="str">
        <f t="shared" ref="B26:B27" si="0">+B4</f>
        <v>Años 2000-2017.</v>
      </c>
      <c r="Q26" s="13"/>
    </row>
    <row r="27" spans="2:26" x14ac:dyDescent="0.2">
      <c r="B27" s="17" t="str">
        <f t="shared" si="0"/>
        <v>En porcentaje del PIB.</v>
      </c>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23" x14ac:dyDescent="0.2">
      <c r="B49" s="12"/>
      <c r="Q49" s="13"/>
    </row>
    <row r="50" spans="2:23" x14ac:dyDescent="0.2">
      <c r="B50" s="12"/>
      <c r="Q50" s="13"/>
    </row>
    <row r="51" spans="2:23" x14ac:dyDescent="0.2">
      <c r="B51" s="12"/>
      <c r="Q51" s="13"/>
    </row>
    <row r="52" spans="2:23" x14ac:dyDescent="0.2">
      <c r="B52" s="14" t="str">
        <f>+B22</f>
        <v>Fuente: elaboración propia con base en CEPALSTAT y estadísticas nacionales.</v>
      </c>
      <c r="C52" s="15"/>
      <c r="D52" s="15"/>
      <c r="E52" s="15"/>
      <c r="F52" s="15"/>
      <c r="G52" s="15"/>
      <c r="H52" s="15"/>
      <c r="I52" s="15"/>
      <c r="J52" s="15"/>
      <c r="K52" s="15"/>
      <c r="L52" s="15"/>
      <c r="M52" s="15"/>
      <c r="N52" s="15"/>
      <c r="O52" s="15"/>
      <c r="P52" s="15"/>
      <c r="Q52" s="16"/>
    </row>
    <row r="55" spans="2:23" x14ac:dyDescent="0.2">
      <c r="D55" s="36"/>
      <c r="E55" s="36"/>
      <c r="F55" s="36"/>
      <c r="G55" s="36"/>
      <c r="H55" s="36"/>
      <c r="I55" s="36"/>
      <c r="J55" s="36"/>
      <c r="K55" s="36"/>
      <c r="L55" s="36"/>
      <c r="M55" s="36"/>
      <c r="N55" s="36"/>
      <c r="O55" s="36"/>
      <c r="P55" s="36"/>
      <c r="Q55" s="36"/>
      <c r="R55" s="36"/>
      <c r="S55" s="36"/>
      <c r="T55" s="36"/>
      <c r="U55" s="36"/>
      <c r="V55" s="36"/>
      <c r="W55" s="36"/>
    </row>
    <row r="56" spans="2:23" x14ac:dyDescent="0.2">
      <c r="D56" s="36"/>
      <c r="E56" s="36"/>
      <c r="F56" s="36"/>
      <c r="G56" s="36"/>
      <c r="H56" s="36"/>
      <c r="I56" s="36"/>
      <c r="J56" s="36"/>
      <c r="K56" s="36"/>
      <c r="L56" s="36"/>
      <c r="M56" s="36"/>
      <c r="N56" s="36"/>
      <c r="O56" s="36"/>
      <c r="P56" s="36"/>
      <c r="Q56" s="36"/>
      <c r="R56" s="36"/>
      <c r="S56" s="36"/>
      <c r="T56" s="36"/>
      <c r="U56" s="36"/>
      <c r="V56" s="36"/>
      <c r="W56" s="36"/>
    </row>
    <row r="57" spans="2:23" x14ac:dyDescent="0.2">
      <c r="D57" s="36"/>
      <c r="E57" s="36"/>
      <c r="F57" s="36"/>
      <c r="G57" s="36"/>
      <c r="H57" s="36"/>
      <c r="I57" s="36"/>
      <c r="J57" s="36"/>
      <c r="K57" s="36"/>
      <c r="L57" s="36"/>
      <c r="M57" s="36"/>
      <c r="N57" s="36"/>
      <c r="O57" s="36"/>
      <c r="P57" s="36"/>
      <c r="Q57" s="36"/>
      <c r="R57" s="36"/>
      <c r="S57" s="36"/>
      <c r="T57" s="36"/>
      <c r="U57" s="36"/>
      <c r="V57" s="36"/>
      <c r="W57" s="36"/>
    </row>
    <row r="58" spans="2:23" x14ac:dyDescent="0.2">
      <c r="D58" s="36"/>
      <c r="E58" s="36"/>
      <c r="F58" s="36"/>
      <c r="G58" s="36"/>
      <c r="H58" s="36"/>
      <c r="I58" s="36"/>
      <c r="J58" s="36"/>
      <c r="K58" s="36"/>
      <c r="L58" s="36"/>
      <c r="M58" s="36"/>
      <c r="N58" s="36"/>
      <c r="O58" s="36"/>
      <c r="P58" s="36"/>
      <c r="Q58" s="36"/>
      <c r="R58" s="36"/>
      <c r="S58" s="36"/>
      <c r="T58" s="36"/>
      <c r="U58" s="36"/>
      <c r="V58" s="36"/>
      <c r="W58" s="36"/>
    </row>
    <row r="59" spans="2:23" x14ac:dyDescent="0.2">
      <c r="D59" s="36"/>
      <c r="E59" s="36"/>
      <c r="F59" s="36"/>
      <c r="G59" s="36"/>
      <c r="H59" s="36"/>
      <c r="I59" s="36"/>
      <c r="J59" s="36"/>
      <c r="K59" s="36"/>
      <c r="L59" s="36"/>
      <c r="M59" s="36"/>
      <c r="N59" s="36"/>
      <c r="O59" s="36"/>
      <c r="P59" s="36"/>
      <c r="Q59" s="36"/>
      <c r="R59" s="36"/>
      <c r="S59" s="36"/>
      <c r="T59" s="36"/>
      <c r="U59" s="36"/>
      <c r="V59" s="36"/>
      <c r="W59" s="36"/>
    </row>
    <row r="60" spans="2:23" x14ac:dyDescent="0.2">
      <c r="D60" s="36"/>
      <c r="E60" s="36"/>
      <c r="F60" s="36"/>
      <c r="G60" s="36"/>
      <c r="H60" s="36"/>
      <c r="I60" s="36"/>
      <c r="J60" s="36"/>
      <c r="K60" s="36"/>
      <c r="L60" s="36"/>
      <c r="M60" s="36"/>
      <c r="N60" s="36"/>
      <c r="O60" s="36"/>
      <c r="P60" s="36"/>
      <c r="Q60" s="36"/>
      <c r="R60" s="36"/>
      <c r="S60" s="36"/>
      <c r="T60" s="36"/>
      <c r="U60" s="36"/>
      <c r="V60" s="36"/>
      <c r="W60" s="36"/>
    </row>
    <row r="61" spans="2:23" x14ac:dyDescent="0.2">
      <c r="D61" s="36"/>
      <c r="E61" s="36"/>
      <c r="F61" s="36"/>
      <c r="G61" s="36"/>
      <c r="H61" s="36"/>
      <c r="I61" s="36"/>
      <c r="J61" s="36"/>
      <c r="K61" s="36"/>
      <c r="L61" s="36"/>
      <c r="M61" s="36"/>
      <c r="N61" s="36"/>
      <c r="O61" s="36"/>
      <c r="P61" s="36"/>
      <c r="Q61" s="36"/>
      <c r="R61" s="36"/>
      <c r="S61" s="36"/>
      <c r="T61" s="36"/>
      <c r="U61" s="36"/>
      <c r="V61" s="36"/>
      <c r="W61" s="36"/>
    </row>
    <row r="62" spans="2:23" x14ac:dyDescent="0.2">
      <c r="D62" s="36"/>
      <c r="E62" s="36"/>
      <c r="F62" s="36"/>
      <c r="G62" s="36"/>
      <c r="H62" s="36"/>
      <c r="I62" s="36"/>
      <c r="J62" s="36"/>
      <c r="K62" s="36"/>
      <c r="L62" s="36"/>
      <c r="M62" s="36"/>
      <c r="N62" s="36"/>
      <c r="O62" s="36"/>
      <c r="P62" s="36"/>
      <c r="Q62" s="36"/>
      <c r="R62" s="36"/>
      <c r="S62" s="36"/>
      <c r="T62" s="36"/>
      <c r="U62" s="36"/>
      <c r="V62" s="36"/>
      <c r="W62" s="36"/>
    </row>
  </sheetData>
  <mergeCells count="1">
    <mergeCell ref="B19:Z19"/>
  </mergeCells>
  <hyperlinks>
    <hyperlink ref="R1" location="INDICE!A1" display="Índice"/>
  </hyperlinks>
  <pageMargins left="0.7" right="0.7" top="0.75" bottom="0.75" header="0.3" footer="0.3"/>
  <pageSetup scale="58"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rgb="FF7030A0"/>
  </sheetPr>
  <dimension ref="B1:Z62"/>
  <sheetViews>
    <sheetView zoomScaleNormal="100" workbookViewId="0">
      <selection activeCell="B3" sqref="B3"/>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166</v>
      </c>
      <c r="C1" s="89"/>
      <c r="D1" s="90"/>
      <c r="E1" s="54"/>
      <c r="F1" s="54"/>
      <c r="G1" s="54"/>
      <c r="H1" s="54"/>
      <c r="I1" s="54"/>
      <c r="J1" s="54"/>
      <c r="K1" s="54"/>
      <c r="L1" s="54"/>
      <c r="M1" s="54"/>
      <c r="N1" s="54"/>
      <c r="O1" s="54"/>
      <c r="P1" s="54"/>
      <c r="R1" s="105" t="s">
        <v>169</v>
      </c>
    </row>
    <row r="2" spans="2:26" x14ac:dyDescent="0.2">
      <c r="B2" s="3" t="s">
        <v>315</v>
      </c>
    </row>
    <row r="3" spans="2:26" ht="14.25" x14ac:dyDescent="0.2">
      <c r="B3" s="1" t="s">
        <v>237</v>
      </c>
    </row>
    <row r="4" spans="2:26" x14ac:dyDescent="0.2">
      <c r="B4" s="1" t="s">
        <v>43</v>
      </c>
    </row>
    <row r="5" spans="2:26" x14ac:dyDescent="0.2">
      <c r="B5" s="9" t="s">
        <v>76</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77</v>
      </c>
      <c r="C8" s="4" t="s">
        <v>19</v>
      </c>
      <c r="D8" s="20">
        <v>0.98109009199999997</v>
      </c>
      <c r="E8" s="20">
        <v>0.98513325500000004</v>
      </c>
      <c r="F8" s="20">
        <v>0.87481500300000004</v>
      </c>
      <c r="G8" s="20">
        <v>0.61358496299999998</v>
      </c>
      <c r="H8" s="20">
        <v>0.54092306899999998</v>
      </c>
      <c r="I8" s="20">
        <v>0.48592523700000001</v>
      </c>
      <c r="J8" s="20">
        <v>0.499005264</v>
      </c>
      <c r="K8" s="20">
        <v>0.56568697400000001</v>
      </c>
      <c r="L8" s="20">
        <v>0.58491043899999995</v>
      </c>
      <c r="M8" s="20">
        <v>0.75126853999999998</v>
      </c>
      <c r="N8" s="20">
        <v>0.69067554099999995</v>
      </c>
      <c r="O8" s="20">
        <v>0.70094222299999998</v>
      </c>
      <c r="P8" s="20">
        <v>0.74309856699999999</v>
      </c>
      <c r="Q8" s="20">
        <v>0.85346078800000003</v>
      </c>
      <c r="R8" s="20">
        <v>0.85940941800000004</v>
      </c>
      <c r="S8" s="20">
        <v>0.941902719</v>
      </c>
      <c r="T8" s="20">
        <v>0.90749999999999997</v>
      </c>
      <c r="U8" s="60" t="s">
        <v>70</v>
      </c>
      <c r="V8" s="5"/>
      <c r="W8" s="20">
        <v>0.79910927640000007</v>
      </c>
      <c r="X8" s="20">
        <v>0.53388197849999997</v>
      </c>
      <c r="Y8" s="20">
        <v>0.76647584616666675</v>
      </c>
      <c r="Z8" s="20">
        <v>0.92470135949999999</v>
      </c>
    </row>
    <row r="9" spans="2:26" ht="12.75" customHeight="1" x14ac:dyDescent="0.2">
      <c r="B9" s="47" t="s">
        <v>78</v>
      </c>
      <c r="C9" s="48" t="s">
        <v>79</v>
      </c>
      <c r="D9" s="49" t="s">
        <v>70</v>
      </c>
      <c r="E9" s="49" t="s">
        <v>70</v>
      </c>
      <c r="F9" s="49" t="s">
        <v>70</v>
      </c>
      <c r="G9" s="49" t="s">
        <v>70</v>
      </c>
      <c r="H9" s="50">
        <v>3.9635052267207924</v>
      </c>
      <c r="I9" s="50">
        <v>4.0883224041219135</v>
      </c>
      <c r="J9" s="50">
        <v>4.1330022210885407</v>
      </c>
      <c r="K9" s="50">
        <v>4.3407060417399546</v>
      </c>
      <c r="L9" s="50">
        <v>4.6240655259392129</v>
      </c>
      <c r="M9" s="50">
        <v>5.8690249364697182</v>
      </c>
      <c r="N9" s="50">
        <v>5.6986200651140626</v>
      </c>
      <c r="O9" s="50">
        <v>5.8628641070324941</v>
      </c>
      <c r="P9" s="50">
        <v>6.2864993543640093</v>
      </c>
      <c r="Q9" s="50">
        <v>6.4629041221822279</v>
      </c>
      <c r="R9" s="50">
        <v>6.5295148826359908</v>
      </c>
      <c r="S9" s="50">
        <v>7.1039035701895541</v>
      </c>
      <c r="T9" s="49" t="s">
        <v>70</v>
      </c>
      <c r="U9" s="49" t="s">
        <v>70</v>
      </c>
      <c r="V9" s="52"/>
      <c r="W9" s="50">
        <v>3.9635052267207924</v>
      </c>
      <c r="X9" s="50">
        <v>4.2965240482224054</v>
      </c>
      <c r="Y9" s="50">
        <v>6.11823791129975</v>
      </c>
      <c r="Z9" s="50">
        <v>7.1039035701895541</v>
      </c>
    </row>
    <row r="10" spans="2:26" ht="12.75" customHeight="1" x14ac:dyDescent="0.2">
      <c r="B10" s="2" t="s">
        <v>6</v>
      </c>
      <c r="C10" s="4" t="s">
        <v>20</v>
      </c>
      <c r="D10" s="20">
        <v>1.2786814609999999</v>
      </c>
      <c r="E10" s="20">
        <v>1.2957720070000001</v>
      </c>
      <c r="F10" s="20">
        <v>1.487236022</v>
      </c>
      <c r="G10" s="20">
        <v>1.6202389589999999</v>
      </c>
      <c r="H10" s="20">
        <v>1.549705927</v>
      </c>
      <c r="I10" s="20">
        <v>1.5644511619999999</v>
      </c>
      <c r="J10" s="20">
        <v>1.6959535649999999</v>
      </c>
      <c r="K10" s="20">
        <v>1.6047113159999999</v>
      </c>
      <c r="L10" s="20">
        <v>1.2428148320000001</v>
      </c>
      <c r="M10" s="20">
        <v>1.500902698</v>
      </c>
      <c r="N10" s="20">
        <v>1.5144089919999999</v>
      </c>
      <c r="O10" s="20">
        <v>1.403463914</v>
      </c>
      <c r="P10" s="20">
        <v>1.1487873099999999</v>
      </c>
      <c r="Q10" s="20">
        <v>1.1923191310000001</v>
      </c>
      <c r="R10" s="20">
        <v>1.4758535079999999</v>
      </c>
      <c r="S10" s="20">
        <v>1.896668866</v>
      </c>
      <c r="T10" s="20">
        <v>1.8701000000000001</v>
      </c>
      <c r="U10" s="60" t="s">
        <v>70</v>
      </c>
      <c r="V10" s="5"/>
      <c r="W10" s="20">
        <v>1.4463268752</v>
      </c>
      <c r="X10" s="20">
        <v>1.5269827187500002</v>
      </c>
      <c r="Y10" s="20">
        <v>1.3726225921666666</v>
      </c>
      <c r="Z10" s="20">
        <v>1.883384433</v>
      </c>
    </row>
    <row r="11" spans="2:26" ht="12.75" customHeight="1" x14ac:dyDescent="0.2">
      <c r="B11" s="2" t="s">
        <v>2</v>
      </c>
      <c r="C11" s="4" t="s">
        <v>21</v>
      </c>
      <c r="D11" s="20">
        <v>1.690455767</v>
      </c>
      <c r="E11" s="20">
        <v>1.7962196450000001</v>
      </c>
      <c r="F11" s="20">
        <v>1.708413306</v>
      </c>
      <c r="G11" s="20">
        <v>1.5816433409999999</v>
      </c>
      <c r="H11" s="20">
        <v>1.6842224729999999</v>
      </c>
      <c r="I11" s="20">
        <v>1.6808038270000001</v>
      </c>
      <c r="J11" s="20">
        <v>1.6840866059999999</v>
      </c>
      <c r="K11" s="20">
        <v>1.4783606140000001</v>
      </c>
      <c r="L11" s="20">
        <v>1.4326485200000001</v>
      </c>
      <c r="M11" s="20">
        <v>1.4921263490000001</v>
      </c>
      <c r="N11" s="20">
        <v>1.4356390960000001</v>
      </c>
      <c r="O11" s="20">
        <v>1.461609363</v>
      </c>
      <c r="P11" s="20">
        <v>1.48745452</v>
      </c>
      <c r="Q11" s="20">
        <v>1.449508596</v>
      </c>
      <c r="R11" s="20">
        <v>1.4995404400000001</v>
      </c>
      <c r="S11" s="20">
        <v>1.578215038</v>
      </c>
      <c r="T11" s="20">
        <v>1.6051</v>
      </c>
      <c r="U11" s="60" t="s">
        <v>70</v>
      </c>
      <c r="V11" s="5"/>
      <c r="W11" s="20">
        <v>1.6921909064</v>
      </c>
      <c r="X11" s="20">
        <v>1.5689748917500002</v>
      </c>
      <c r="Y11" s="20">
        <v>1.4709797273333336</v>
      </c>
      <c r="Z11" s="20">
        <v>1.591657519</v>
      </c>
    </row>
    <row r="12" spans="2:26" ht="12.75" customHeight="1" x14ac:dyDescent="0.2">
      <c r="B12" s="2" t="s">
        <v>4</v>
      </c>
      <c r="C12" s="4" t="s">
        <v>22</v>
      </c>
      <c r="D12" s="20">
        <v>2.6215557540000001</v>
      </c>
      <c r="E12" s="20">
        <v>2.737979873</v>
      </c>
      <c r="F12" s="20">
        <v>2.7652281919999999</v>
      </c>
      <c r="G12" s="20">
        <v>2.7453407520000002</v>
      </c>
      <c r="H12" s="20">
        <v>2.6168124910000001</v>
      </c>
      <c r="I12" s="20">
        <v>2.5832566950000002</v>
      </c>
      <c r="J12" s="20">
        <v>2.567017291</v>
      </c>
      <c r="K12" s="20">
        <v>2.7476978289999998</v>
      </c>
      <c r="L12" s="20">
        <v>3.0766277309999999</v>
      </c>
      <c r="M12" s="20">
        <v>3.6920133540000002</v>
      </c>
      <c r="N12" s="20">
        <v>3.5245083770000001</v>
      </c>
      <c r="O12" s="20">
        <v>3.5080544100000002</v>
      </c>
      <c r="P12" s="20">
        <v>3.6782259420000001</v>
      </c>
      <c r="Q12" s="20">
        <v>3.7894309549999998</v>
      </c>
      <c r="R12" s="20">
        <v>3.9999731199999999</v>
      </c>
      <c r="S12" s="20">
        <v>4.3505241080000001</v>
      </c>
      <c r="T12" s="20">
        <v>4.4816000000000003</v>
      </c>
      <c r="U12" s="60" t="s">
        <v>70</v>
      </c>
      <c r="V12" s="5"/>
      <c r="W12" s="20">
        <v>2.6973834123999998</v>
      </c>
      <c r="X12" s="20">
        <v>2.7436498865000001</v>
      </c>
      <c r="Y12" s="20">
        <v>3.6987010263333335</v>
      </c>
      <c r="Z12" s="20">
        <v>4.4160620540000002</v>
      </c>
    </row>
    <row r="13" spans="2:26" ht="12.75" customHeight="1" x14ac:dyDescent="0.2">
      <c r="B13" s="2" t="s">
        <v>7</v>
      </c>
      <c r="C13" s="4" t="s">
        <v>23</v>
      </c>
      <c r="D13" s="20">
        <v>1.374667826</v>
      </c>
      <c r="E13" s="20">
        <v>1.5684832019999999</v>
      </c>
      <c r="F13" s="20">
        <v>1.7972327320000001</v>
      </c>
      <c r="G13" s="20">
        <v>1.808391434</v>
      </c>
      <c r="H13" s="20">
        <v>1.729765529</v>
      </c>
      <c r="I13" s="20">
        <v>1.711667681</v>
      </c>
      <c r="J13" s="20">
        <v>1.7871569199999999</v>
      </c>
      <c r="K13" s="20">
        <v>1.7918405369999999</v>
      </c>
      <c r="L13" s="20">
        <v>1.5782148030000001</v>
      </c>
      <c r="M13" s="20">
        <v>1.7680845439999999</v>
      </c>
      <c r="N13" s="20">
        <v>1.8452875790000001</v>
      </c>
      <c r="O13" s="20">
        <v>1.7869433850000001</v>
      </c>
      <c r="P13" s="20">
        <v>1.8684961739999999</v>
      </c>
      <c r="Q13" s="20">
        <v>2.2844852449999999</v>
      </c>
      <c r="R13" s="20">
        <v>2.3392558530000001</v>
      </c>
      <c r="S13" s="20">
        <v>2.7201968430000001</v>
      </c>
      <c r="T13" s="20">
        <v>2.7955999999999999</v>
      </c>
      <c r="U13" s="60" t="s">
        <v>70</v>
      </c>
      <c r="V13" s="5"/>
      <c r="W13" s="20">
        <v>1.6557081446000002</v>
      </c>
      <c r="X13" s="20">
        <v>1.7172199852499999</v>
      </c>
      <c r="Y13" s="20">
        <v>1.9820921299999998</v>
      </c>
      <c r="Z13" s="20">
        <v>2.7578984215000002</v>
      </c>
    </row>
    <row r="14" spans="2:26" ht="12.75" customHeight="1" x14ac:dyDescent="0.2">
      <c r="B14" s="2" t="s">
        <v>5</v>
      </c>
      <c r="C14" s="4" t="s">
        <v>31</v>
      </c>
      <c r="D14" s="20">
        <v>0.55941798600000003</v>
      </c>
      <c r="E14" s="20">
        <v>0.62170829900000002</v>
      </c>
      <c r="F14" s="20">
        <v>0.64766592000000001</v>
      </c>
      <c r="G14" s="20">
        <v>0.69587036800000002</v>
      </c>
      <c r="H14" s="20">
        <v>0.62467812599999994</v>
      </c>
      <c r="I14" s="20">
        <v>0.82316662200000001</v>
      </c>
      <c r="J14" s="20">
        <v>0.85615642199999997</v>
      </c>
      <c r="K14" s="20">
        <v>0.93046014700000002</v>
      </c>
      <c r="L14" s="20">
        <v>1.0275389269999999</v>
      </c>
      <c r="M14" s="20">
        <v>1.1754595240000001</v>
      </c>
      <c r="N14" s="20">
        <v>1.1491814149999999</v>
      </c>
      <c r="O14" s="20">
        <v>1.1907752089999999</v>
      </c>
      <c r="P14" s="20">
        <v>1.24131244</v>
      </c>
      <c r="Q14" s="20">
        <v>1.252906393</v>
      </c>
      <c r="R14" s="20">
        <v>1.2110614239999999</v>
      </c>
      <c r="S14" s="20">
        <v>1.1905280789999999</v>
      </c>
      <c r="T14" s="20">
        <v>1.1384000000000001</v>
      </c>
      <c r="U14" s="60" t="s">
        <v>70</v>
      </c>
      <c r="V14" s="5"/>
      <c r="W14" s="20">
        <v>0.6298681398</v>
      </c>
      <c r="X14" s="20">
        <v>0.90933052950000004</v>
      </c>
      <c r="Y14" s="20">
        <v>1.2034494008333334</v>
      </c>
      <c r="Z14" s="20">
        <v>1.1644640394999999</v>
      </c>
    </row>
    <row r="15" spans="2:26" ht="12.75" customHeight="1" x14ac:dyDescent="0.2">
      <c r="B15" s="2" t="s">
        <v>8</v>
      </c>
      <c r="C15" s="4" t="s">
        <v>32</v>
      </c>
      <c r="D15" s="20">
        <v>1.638322598</v>
      </c>
      <c r="E15" s="20">
        <v>1.927965017</v>
      </c>
      <c r="F15" s="20">
        <v>1.6498388479999999</v>
      </c>
      <c r="G15" s="20">
        <v>1.818695044</v>
      </c>
      <c r="H15" s="20">
        <v>1.3302086689999999</v>
      </c>
      <c r="I15" s="20">
        <v>1.2797958920000001</v>
      </c>
      <c r="J15" s="20">
        <v>1.1983757319999999</v>
      </c>
      <c r="K15" s="20">
        <v>1.2343066009999999</v>
      </c>
      <c r="L15" s="20">
        <v>1.193369812</v>
      </c>
      <c r="M15" s="20">
        <v>1.5424196080000001</v>
      </c>
      <c r="N15" s="20">
        <v>1.417756547</v>
      </c>
      <c r="O15" s="20">
        <v>1.4526602310000001</v>
      </c>
      <c r="P15" s="20">
        <v>1.7896620459999999</v>
      </c>
      <c r="Q15" s="20">
        <v>2.0386877270000001</v>
      </c>
      <c r="R15" s="20">
        <v>2.3006801650000002</v>
      </c>
      <c r="S15" s="20">
        <v>2.362729291</v>
      </c>
      <c r="T15" s="20">
        <v>2.2505999999999999</v>
      </c>
      <c r="U15" s="60" t="s">
        <v>70</v>
      </c>
      <c r="V15" s="5"/>
      <c r="W15" s="20">
        <v>1.6730060351999998</v>
      </c>
      <c r="X15" s="20">
        <v>1.22646200925</v>
      </c>
      <c r="Y15" s="20">
        <v>1.7569777206666668</v>
      </c>
      <c r="Z15" s="20">
        <v>2.3066646454999997</v>
      </c>
    </row>
    <row r="16" spans="2:26" ht="12.75" customHeight="1" x14ac:dyDescent="0.2">
      <c r="C16" s="4"/>
      <c r="D16" s="20"/>
      <c r="E16" s="20"/>
      <c r="F16" s="20"/>
      <c r="G16" s="20"/>
      <c r="H16" s="20"/>
      <c r="I16" s="20"/>
      <c r="J16" s="20"/>
      <c r="K16" s="20"/>
      <c r="L16" s="20"/>
      <c r="M16" s="20"/>
      <c r="N16" s="20"/>
      <c r="O16" s="20"/>
      <c r="P16" s="20"/>
      <c r="Q16" s="20"/>
      <c r="R16" s="20"/>
      <c r="S16" s="20"/>
      <c r="T16" s="20"/>
      <c r="U16" s="60"/>
      <c r="V16" s="5"/>
      <c r="W16" s="20"/>
      <c r="X16" s="20"/>
      <c r="Y16" s="20"/>
      <c r="Z16" s="20"/>
    </row>
    <row r="17" spans="2:26" ht="12.75" customHeight="1" x14ac:dyDescent="0.2">
      <c r="B17" s="119" t="s">
        <v>100</v>
      </c>
      <c r="C17" s="55" t="s">
        <v>96</v>
      </c>
      <c r="D17" s="20">
        <v>1.4802890360000001</v>
      </c>
      <c r="E17" s="20">
        <v>1.6123995090000001</v>
      </c>
      <c r="F17" s="20">
        <v>1.6239658400000001</v>
      </c>
      <c r="G17" s="20">
        <v>1.5602341200000001</v>
      </c>
      <c r="H17" s="20">
        <v>1.492729368</v>
      </c>
      <c r="I17" s="20">
        <v>1.5209577949999999</v>
      </c>
      <c r="J17" s="20">
        <v>1.575012536</v>
      </c>
      <c r="K17" s="20">
        <v>1.5530930789999999</v>
      </c>
      <c r="L17" s="20">
        <v>1.579008282</v>
      </c>
      <c r="M17" s="20">
        <v>1.811186033</v>
      </c>
      <c r="N17" s="20">
        <v>1.779359463</v>
      </c>
      <c r="O17" s="20">
        <v>1.7711723420000001</v>
      </c>
      <c r="P17" s="20">
        <v>1.8707902729999999</v>
      </c>
      <c r="Q17" s="20">
        <v>1.9583560470000001</v>
      </c>
      <c r="R17" s="20">
        <v>2.0800170229999999</v>
      </c>
      <c r="S17" s="20">
        <v>2.1778125300000002</v>
      </c>
      <c r="T17" s="20">
        <v>2.1900542700000001</v>
      </c>
      <c r="U17" s="60" t="s">
        <v>70</v>
      </c>
      <c r="V17" s="5"/>
      <c r="W17" s="57">
        <v>1.5539235746000002</v>
      </c>
      <c r="X17" s="57">
        <v>1.5570179230000001</v>
      </c>
      <c r="Y17" s="57">
        <v>1.8784801968333333</v>
      </c>
      <c r="Z17" s="57">
        <v>2.1839333999999999</v>
      </c>
    </row>
    <row r="18" spans="2:26" x14ac:dyDescent="0.2">
      <c r="B18" s="24" t="s">
        <v>47</v>
      </c>
      <c r="C18" s="7"/>
      <c r="D18" s="7"/>
      <c r="E18" s="7"/>
      <c r="F18" s="7"/>
      <c r="G18" s="7"/>
      <c r="H18" s="7"/>
      <c r="I18" s="7"/>
      <c r="J18" s="7"/>
      <c r="K18" s="7"/>
      <c r="L18" s="7"/>
      <c r="M18" s="7"/>
      <c r="N18" s="7"/>
      <c r="O18" s="7"/>
      <c r="P18" s="7"/>
      <c r="Q18" s="7"/>
      <c r="R18" s="7"/>
      <c r="S18" s="7"/>
      <c r="T18" s="7"/>
      <c r="U18" s="7"/>
      <c r="W18" s="8"/>
      <c r="X18" s="8"/>
      <c r="Y18" s="8"/>
      <c r="Z18" s="8"/>
    </row>
    <row r="19" spans="2:26" x14ac:dyDescent="0.2">
      <c r="B19" s="141" t="s">
        <v>90</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row>
    <row r="20" spans="2:26" x14ac:dyDescent="0.2">
      <c r="B20" s="38" t="s">
        <v>87</v>
      </c>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2:26" x14ac:dyDescent="0.2">
      <c r="B21" s="38" t="s">
        <v>88</v>
      </c>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2:26" x14ac:dyDescent="0.2">
      <c r="B22" s="2" t="s">
        <v>235</v>
      </c>
      <c r="W22" s="5"/>
      <c r="X22" s="5"/>
      <c r="Y22" s="5"/>
      <c r="Z22" s="5"/>
    </row>
    <row r="23" spans="2:26" x14ac:dyDescent="0.2">
      <c r="B23" s="24"/>
      <c r="W23" s="5"/>
      <c r="X23" s="5"/>
      <c r="Y23" s="5"/>
      <c r="Z23" s="5"/>
    </row>
    <row r="25" spans="2:26" x14ac:dyDescent="0.2">
      <c r="B25" s="18" t="str">
        <f>+B3</f>
        <v>Gasto público en funciones de salud(1). América Latina(2).</v>
      </c>
      <c r="C25" s="7"/>
      <c r="D25" s="7"/>
      <c r="E25" s="7"/>
      <c r="F25" s="7"/>
      <c r="G25" s="7"/>
      <c r="H25" s="7"/>
      <c r="I25" s="7"/>
      <c r="J25" s="7"/>
      <c r="K25" s="7"/>
      <c r="L25" s="7"/>
      <c r="M25" s="7"/>
      <c r="N25" s="7"/>
      <c r="O25" s="7"/>
      <c r="P25" s="7"/>
      <c r="Q25" s="11"/>
    </row>
    <row r="26" spans="2:26" x14ac:dyDescent="0.2">
      <c r="B26" s="19" t="str">
        <f t="shared" ref="B26:B27" si="0">+B4</f>
        <v>Años 2000-2017.</v>
      </c>
      <c r="Q26" s="13"/>
    </row>
    <row r="27" spans="2:26" x14ac:dyDescent="0.2">
      <c r="B27" s="17" t="str">
        <f t="shared" si="0"/>
        <v>En porcentaje del PIB.</v>
      </c>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23" x14ac:dyDescent="0.2">
      <c r="B49" s="12"/>
      <c r="Q49" s="13"/>
    </row>
    <row r="50" spans="2:23" x14ac:dyDescent="0.2">
      <c r="B50" s="12"/>
      <c r="Q50" s="13"/>
    </row>
    <row r="51" spans="2:23" x14ac:dyDescent="0.2">
      <c r="B51" s="12"/>
      <c r="Q51" s="13"/>
    </row>
    <row r="52" spans="2:23" x14ac:dyDescent="0.2">
      <c r="B52" s="14" t="str">
        <f>+B22</f>
        <v>Fuente: elaboración propia con base en CEPALSTAT y estadísticas nacionales.</v>
      </c>
      <c r="C52" s="15"/>
      <c r="D52" s="15"/>
      <c r="E52" s="15"/>
      <c r="F52" s="15"/>
      <c r="G52" s="15"/>
      <c r="H52" s="15"/>
      <c r="I52" s="15"/>
      <c r="J52" s="15"/>
      <c r="K52" s="15"/>
      <c r="L52" s="15"/>
      <c r="M52" s="15"/>
      <c r="N52" s="15"/>
      <c r="O52" s="15"/>
      <c r="P52" s="15"/>
      <c r="Q52" s="16"/>
    </row>
    <row r="55" spans="2:23" x14ac:dyDescent="0.2">
      <c r="D55" s="36"/>
      <c r="E55" s="36"/>
      <c r="F55" s="36"/>
      <c r="G55" s="36"/>
      <c r="H55" s="36"/>
      <c r="I55" s="36"/>
      <c r="J55" s="36"/>
      <c r="K55" s="36"/>
      <c r="L55" s="36"/>
      <c r="M55" s="36"/>
      <c r="N55" s="36"/>
      <c r="O55" s="36"/>
      <c r="P55" s="36"/>
      <c r="Q55" s="36"/>
      <c r="R55" s="36"/>
      <c r="S55" s="36"/>
      <c r="T55" s="36"/>
      <c r="U55" s="36"/>
      <c r="V55" s="36"/>
      <c r="W55" s="36"/>
    </row>
    <row r="56" spans="2:23" x14ac:dyDescent="0.2">
      <c r="D56" s="36"/>
      <c r="E56" s="36"/>
      <c r="F56" s="36"/>
      <c r="G56" s="36"/>
      <c r="H56" s="36"/>
      <c r="I56" s="36"/>
      <c r="J56" s="36"/>
      <c r="K56" s="36"/>
      <c r="L56" s="36"/>
      <c r="M56" s="36"/>
      <c r="N56" s="36"/>
      <c r="O56" s="36"/>
      <c r="P56" s="36"/>
      <c r="Q56" s="36"/>
      <c r="R56" s="36"/>
      <c r="S56" s="36"/>
      <c r="T56" s="36"/>
      <c r="U56" s="36"/>
      <c r="V56" s="36"/>
      <c r="W56" s="36"/>
    </row>
    <row r="57" spans="2:23" x14ac:dyDescent="0.2">
      <c r="D57" s="36"/>
      <c r="E57" s="36"/>
      <c r="F57" s="36"/>
      <c r="G57" s="36"/>
      <c r="H57" s="36"/>
      <c r="I57" s="36"/>
      <c r="J57" s="36"/>
      <c r="K57" s="36"/>
      <c r="L57" s="36"/>
      <c r="M57" s="36"/>
      <c r="N57" s="36"/>
      <c r="O57" s="36"/>
      <c r="P57" s="36"/>
      <c r="Q57" s="36"/>
      <c r="R57" s="36"/>
      <c r="S57" s="36"/>
      <c r="T57" s="36"/>
      <c r="U57" s="36"/>
      <c r="V57" s="36"/>
      <c r="W57" s="36"/>
    </row>
    <row r="58" spans="2:23" x14ac:dyDescent="0.2">
      <c r="D58" s="36"/>
      <c r="E58" s="36"/>
      <c r="F58" s="36"/>
      <c r="G58" s="36"/>
      <c r="H58" s="36"/>
      <c r="I58" s="36"/>
      <c r="J58" s="36"/>
      <c r="K58" s="36"/>
      <c r="L58" s="36"/>
      <c r="M58" s="36"/>
      <c r="N58" s="36"/>
      <c r="O58" s="36"/>
      <c r="P58" s="36"/>
      <c r="Q58" s="36"/>
      <c r="R58" s="36"/>
      <c r="S58" s="36"/>
      <c r="T58" s="36"/>
      <c r="U58" s="36"/>
      <c r="V58" s="36"/>
      <c r="W58" s="36"/>
    </row>
    <row r="59" spans="2:23" x14ac:dyDescent="0.2">
      <c r="D59" s="36"/>
      <c r="E59" s="36"/>
      <c r="F59" s="36"/>
      <c r="G59" s="36"/>
      <c r="H59" s="36"/>
      <c r="I59" s="36"/>
      <c r="J59" s="36"/>
      <c r="K59" s="36"/>
      <c r="L59" s="36"/>
      <c r="M59" s="36"/>
      <c r="N59" s="36"/>
      <c r="O59" s="36"/>
      <c r="P59" s="36"/>
      <c r="Q59" s="36"/>
      <c r="R59" s="36"/>
      <c r="S59" s="36"/>
      <c r="T59" s="36"/>
      <c r="U59" s="36"/>
      <c r="V59" s="36"/>
      <c r="W59" s="36"/>
    </row>
    <row r="60" spans="2:23" x14ac:dyDescent="0.2">
      <c r="D60" s="36"/>
      <c r="E60" s="36"/>
      <c r="F60" s="36"/>
      <c r="G60" s="36"/>
      <c r="H60" s="36"/>
      <c r="I60" s="36"/>
      <c r="J60" s="36"/>
      <c r="K60" s="36"/>
      <c r="L60" s="36"/>
      <c r="M60" s="36"/>
      <c r="N60" s="36"/>
      <c r="O60" s="36"/>
      <c r="P60" s="36"/>
      <c r="Q60" s="36"/>
      <c r="R60" s="36"/>
      <c r="S60" s="36"/>
      <c r="T60" s="36"/>
      <c r="U60" s="36"/>
      <c r="V60" s="36"/>
      <c r="W60" s="36"/>
    </row>
    <row r="61" spans="2:23" x14ac:dyDescent="0.2">
      <c r="D61" s="36"/>
      <c r="E61" s="36"/>
      <c r="F61" s="36"/>
      <c r="G61" s="36"/>
      <c r="H61" s="36"/>
      <c r="I61" s="36"/>
      <c r="J61" s="36"/>
      <c r="K61" s="36"/>
      <c r="L61" s="36"/>
      <c r="M61" s="36"/>
      <c r="N61" s="36"/>
      <c r="O61" s="36"/>
      <c r="P61" s="36"/>
      <c r="Q61" s="36"/>
      <c r="R61" s="36"/>
      <c r="S61" s="36"/>
      <c r="T61" s="36"/>
      <c r="U61" s="36"/>
      <c r="V61" s="36"/>
      <c r="W61" s="36"/>
    </row>
    <row r="62" spans="2:23" x14ac:dyDescent="0.2">
      <c r="D62" s="36"/>
      <c r="E62" s="36"/>
      <c r="F62" s="36"/>
      <c r="G62" s="36"/>
      <c r="H62" s="36"/>
      <c r="I62" s="36"/>
      <c r="J62" s="36"/>
      <c r="K62" s="36"/>
      <c r="L62" s="36"/>
      <c r="M62" s="36"/>
      <c r="N62" s="36"/>
      <c r="O62" s="36"/>
      <c r="P62" s="36"/>
      <c r="Q62" s="36"/>
      <c r="R62" s="36"/>
      <c r="S62" s="36"/>
      <c r="T62" s="36"/>
      <c r="U62" s="36"/>
      <c r="V62" s="36"/>
      <c r="W62" s="36"/>
    </row>
  </sheetData>
  <mergeCells count="1">
    <mergeCell ref="B19:Z19"/>
  </mergeCells>
  <hyperlinks>
    <hyperlink ref="R1" location="INDICE!A1" display="Índice"/>
  </hyperlinks>
  <pageMargins left="0.7" right="0.7" top="0.75" bottom="0.75" header="0.3" footer="0.3"/>
  <pageSetup scale="58"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7030A0"/>
  </sheetPr>
  <dimension ref="B1:Z62"/>
  <sheetViews>
    <sheetView zoomScaleNormal="100" workbookViewId="0">
      <selection activeCell="B3" sqref="B3"/>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166</v>
      </c>
      <c r="C1" s="89"/>
      <c r="D1" s="90"/>
      <c r="E1" s="54"/>
      <c r="F1" s="54"/>
      <c r="G1" s="54"/>
      <c r="H1" s="54"/>
      <c r="I1" s="54"/>
      <c r="J1" s="54"/>
      <c r="K1" s="54"/>
      <c r="L1" s="54"/>
      <c r="M1" s="54"/>
      <c r="N1" s="54"/>
      <c r="O1" s="54"/>
      <c r="P1" s="54"/>
      <c r="R1" s="105" t="s">
        <v>169</v>
      </c>
    </row>
    <row r="2" spans="2:26" x14ac:dyDescent="0.2">
      <c r="B2" s="3" t="s">
        <v>316</v>
      </c>
    </row>
    <row r="3" spans="2:26" ht="14.25" x14ac:dyDescent="0.2">
      <c r="B3" s="1" t="s">
        <v>239</v>
      </c>
    </row>
    <row r="4" spans="2:26" x14ac:dyDescent="0.2">
      <c r="B4" s="1" t="s">
        <v>43</v>
      </c>
    </row>
    <row r="5" spans="2:26" x14ac:dyDescent="0.2">
      <c r="B5" s="9" t="s">
        <v>76</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77</v>
      </c>
      <c r="C8" s="4" t="s">
        <v>19</v>
      </c>
      <c r="D8" s="20">
        <v>1.019077827</v>
      </c>
      <c r="E8" s="20">
        <v>1.020265073</v>
      </c>
      <c r="F8" s="20">
        <v>0.72030391000000005</v>
      </c>
      <c r="G8" s="20">
        <v>0.81558490900000002</v>
      </c>
      <c r="H8" s="20">
        <v>0.86492858699999997</v>
      </c>
      <c r="I8" s="20">
        <v>0.93743213000000003</v>
      </c>
      <c r="J8" s="20">
        <v>1.0795856800000001</v>
      </c>
      <c r="K8" s="20">
        <v>1.2437844579999999</v>
      </c>
      <c r="L8" s="20">
        <v>1.169551231</v>
      </c>
      <c r="M8" s="20">
        <v>1.373819849</v>
      </c>
      <c r="N8" s="20">
        <v>1.3190361669999999</v>
      </c>
      <c r="O8" s="20">
        <v>1.5070140780000001</v>
      </c>
      <c r="P8" s="20">
        <v>1.4767768109999999</v>
      </c>
      <c r="Q8" s="20">
        <v>1.5513325659999999</v>
      </c>
      <c r="R8" s="20">
        <v>1.5423709759999999</v>
      </c>
      <c r="S8" s="20">
        <v>1.6593302409999999</v>
      </c>
      <c r="T8" s="20">
        <v>1.5771999999999999</v>
      </c>
      <c r="U8" s="28" t="s">
        <v>70</v>
      </c>
      <c r="V8" s="5"/>
      <c r="W8" s="20">
        <v>0.8880320612</v>
      </c>
      <c r="X8" s="20">
        <v>1.1075883747499999</v>
      </c>
      <c r="Y8" s="20">
        <v>1.4617250744999997</v>
      </c>
      <c r="Z8" s="20">
        <v>1.6182651204999998</v>
      </c>
    </row>
    <row r="9" spans="2:26" ht="12.75" customHeight="1" x14ac:dyDescent="0.2">
      <c r="B9" s="47" t="s">
        <v>78</v>
      </c>
      <c r="C9" s="48" t="s">
        <v>79</v>
      </c>
      <c r="D9" s="49" t="s">
        <v>70</v>
      </c>
      <c r="E9" s="49" t="s">
        <v>70</v>
      </c>
      <c r="F9" s="49" t="s">
        <v>70</v>
      </c>
      <c r="G9" s="49" t="s">
        <v>70</v>
      </c>
      <c r="H9" s="50">
        <v>3.8807013431953421</v>
      </c>
      <c r="I9" s="50">
        <v>4.3591639533272319</v>
      </c>
      <c r="J9" s="50">
        <v>4.7261164138905603</v>
      </c>
      <c r="K9" s="50">
        <v>5.0075674928192822</v>
      </c>
      <c r="L9" s="50">
        <v>5.3231274675251905</v>
      </c>
      <c r="M9" s="50">
        <v>6.124933127949058</v>
      </c>
      <c r="N9" s="50">
        <v>5.6259609204978442</v>
      </c>
      <c r="O9" s="50">
        <v>5.9944225770507389</v>
      </c>
      <c r="P9" s="50">
        <v>6.0771486302552731</v>
      </c>
      <c r="Q9" s="50">
        <v>6.2545207745478653</v>
      </c>
      <c r="R9" s="50">
        <v>6.2336081000569772</v>
      </c>
      <c r="S9" s="50">
        <v>6.8787253785455755</v>
      </c>
      <c r="T9" s="49" t="s">
        <v>70</v>
      </c>
      <c r="U9" s="49" t="s">
        <v>70</v>
      </c>
      <c r="V9" s="52"/>
      <c r="W9" s="50">
        <v>3.8807013431953421</v>
      </c>
      <c r="X9" s="50">
        <v>4.8539938318905662</v>
      </c>
      <c r="Y9" s="50">
        <v>6.0517656883929591</v>
      </c>
      <c r="Z9" s="50">
        <v>6.8787253785455755</v>
      </c>
    </row>
    <row r="10" spans="2:26" ht="12.75" customHeight="1" x14ac:dyDescent="0.2">
      <c r="B10" s="2" t="s">
        <v>6</v>
      </c>
      <c r="C10" s="4" t="s">
        <v>20</v>
      </c>
      <c r="D10" s="20">
        <v>5.1956062960000002</v>
      </c>
      <c r="E10" s="20">
        <v>5.6459965380000003</v>
      </c>
      <c r="F10" s="20">
        <v>6.4094050620000003</v>
      </c>
      <c r="G10" s="20">
        <v>6.4712634790000001</v>
      </c>
      <c r="H10" s="20">
        <v>6.3496291969999996</v>
      </c>
      <c r="I10" s="20">
        <v>6.0604630899999998</v>
      </c>
      <c r="J10" s="20">
        <v>6.1080487000000003</v>
      </c>
      <c r="K10" s="20">
        <v>6.1169304310000001</v>
      </c>
      <c r="L10" s="20">
        <v>5.5313545450000001</v>
      </c>
      <c r="M10" s="20">
        <v>6.2673161930000001</v>
      </c>
      <c r="N10" s="20">
        <v>5.9974367610000003</v>
      </c>
      <c r="O10" s="20">
        <v>5.3178829820000004</v>
      </c>
      <c r="P10" s="20">
        <v>4.8286469380000003</v>
      </c>
      <c r="Q10" s="20">
        <v>4.7357632000000001</v>
      </c>
      <c r="R10" s="20">
        <v>5.1880746350000004</v>
      </c>
      <c r="S10" s="20">
        <v>5.9167297899999998</v>
      </c>
      <c r="T10" s="20">
        <v>5.2244000000000002</v>
      </c>
      <c r="U10" s="28" t="s">
        <v>70</v>
      </c>
      <c r="V10" s="5"/>
      <c r="W10" s="20">
        <v>6.0143801143999998</v>
      </c>
      <c r="X10" s="20">
        <v>5.9541991914999999</v>
      </c>
      <c r="Y10" s="20">
        <v>5.3891867848333339</v>
      </c>
      <c r="Z10" s="20">
        <v>5.5705648950000004</v>
      </c>
    </row>
    <row r="11" spans="2:26" ht="12.75" customHeight="1" x14ac:dyDescent="0.2">
      <c r="B11" s="2" t="s">
        <v>2</v>
      </c>
      <c r="C11" s="4" t="s">
        <v>21</v>
      </c>
      <c r="D11" s="20">
        <v>0.88536688900000005</v>
      </c>
      <c r="E11" s="20">
        <v>0.88446076399999995</v>
      </c>
      <c r="F11" s="20">
        <v>0.88815564800000002</v>
      </c>
      <c r="G11" s="20">
        <v>0.82797906200000004</v>
      </c>
      <c r="H11" s="20">
        <v>0.74232757299999996</v>
      </c>
      <c r="I11" s="20">
        <v>0.74577586500000004</v>
      </c>
      <c r="J11" s="20">
        <v>0.81624397100000001</v>
      </c>
      <c r="K11" s="20">
        <v>0.78627584699999997</v>
      </c>
      <c r="L11" s="20">
        <v>0.791311392</v>
      </c>
      <c r="M11" s="20">
        <v>0.95136467899999999</v>
      </c>
      <c r="N11" s="20">
        <v>1.083683365</v>
      </c>
      <c r="O11" s="20">
        <v>1.1010168870000001</v>
      </c>
      <c r="P11" s="20">
        <v>1.1963697659999999</v>
      </c>
      <c r="Q11" s="20">
        <v>1.282182747</v>
      </c>
      <c r="R11" s="20">
        <v>1.408809317</v>
      </c>
      <c r="S11" s="20">
        <v>1.5064751789999999</v>
      </c>
      <c r="T11" s="20">
        <v>1.526</v>
      </c>
      <c r="U11" s="28" t="s">
        <v>70</v>
      </c>
      <c r="V11" s="5"/>
      <c r="W11" s="20">
        <v>0.84565798720000007</v>
      </c>
      <c r="X11" s="20">
        <v>0.78490176874999995</v>
      </c>
      <c r="Y11" s="20">
        <v>1.1705711268333334</v>
      </c>
      <c r="Z11" s="20">
        <v>1.5162375895</v>
      </c>
    </row>
    <row r="12" spans="2:26" ht="12.75" customHeight="1" x14ac:dyDescent="0.2">
      <c r="B12" s="2" t="s">
        <v>4</v>
      </c>
      <c r="C12" s="4" t="s">
        <v>22</v>
      </c>
      <c r="D12" s="20">
        <v>3.5374988279999999</v>
      </c>
      <c r="E12" s="20">
        <v>3.6783274600000002</v>
      </c>
      <c r="F12" s="20">
        <v>3.7782279060000001</v>
      </c>
      <c r="G12" s="20">
        <v>3.5787644570000001</v>
      </c>
      <c r="H12" s="20">
        <v>3.4261591089999999</v>
      </c>
      <c r="I12" s="20">
        <v>3.1153612979999998</v>
      </c>
      <c r="J12" s="20">
        <v>2.8994085329999999</v>
      </c>
      <c r="K12" s="20">
        <v>3.0949167040000001</v>
      </c>
      <c r="L12" s="20">
        <v>3.7348922249999998</v>
      </c>
      <c r="M12" s="20">
        <v>4.2301646560000004</v>
      </c>
      <c r="N12" s="20">
        <v>3.9781516579999998</v>
      </c>
      <c r="O12" s="20">
        <v>3.8535410720000001</v>
      </c>
      <c r="P12" s="20">
        <v>4.056405743</v>
      </c>
      <c r="Q12" s="20">
        <v>4.2430371090000003</v>
      </c>
      <c r="R12" s="20">
        <v>4.3050751260000002</v>
      </c>
      <c r="S12" s="20">
        <v>4.6313166780000001</v>
      </c>
      <c r="T12" s="20">
        <v>4.9764999999999997</v>
      </c>
      <c r="U12" s="28" t="s">
        <v>70</v>
      </c>
      <c r="V12" s="5"/>
      <c r="W12" s="20">
        <v>3.5997955519999998</v>
      </c>
      <c r="X12" s="20">
        <v>3.2111446899999998</v>
      </c>
      <c r="Y12" s="20">
        <v>4.1110625606666673</v>
      </c>
      <c r="Z12" s="20">
        <v>4.8039083389999995</v>
      </c>
    </row>
    <row r="13" spans="2:26" ht="12.75" customHeight="1" x14ac:dyDescent="0.2">
      <c r="B13" s="2" t="s">
        <v>7</v>
      </c>
      <c r="C13" s="4" t="s">
        <v>23</v>
      </c>
      <c r="D13" s="20">
        <v>2.9850401199999999</v>
      </c>
      <c r="E13" s="20">
        <v>3.14801902</v>
      </c>
      <c r="F13" s="20">
        <v>3.4917119310000002</v>
      </c>
      <c r="G13" s="20">
        <v>3.5514258590000001</v>
      </c>
      <c r="H13" s="20">
        <v>3.4853981369999998</v>
      </c>
      <c r="I13" s="20">
        <v>3.3514865550000001</v>
      </c>
      <c r="J13" s="20">
        <v>3.1926506410000002</v>
      </c>
      <c r="K13" s="20">
        <v>3.120760625</v>
      </c>
      <c r="L13" s="20">
        <v>3.103812054</v>
      </c>
      <c r="M13" s="20">
        <v>3.371119228</v>
      </c>
      <c r="N13" s="20">
        <v>3.4226331779999999</v>
      </c>
      <c r="O13" s="20">
        <v>3.119010426</v>
      </c>
      <c r="P13" s="20">
        <v>3.1519516279999999</v>
      </c>
      <c r="Q13" s="20">
        <v>3.249360223</v>
      </c>
      <c r="R13" s="20">
        <v>3.2437981680000001</v>
      </c>
      <c r="S13" s="20">
        <v>3.2935708309999998</v>
      </c>
      <c r="T13" s="20">
        <v>3.3235000000000001</v>
      </c>
      <c r="U13" s="28" t="s">
        <v>70</v>
      </c>
      <c r="V13" s="5"/>
      <c r="W13" s="20">
        <v>3.3323190134000003</v>
      </c>
      <c r="X13" s="20">
        <v>3.1921774687500002</v>
      </c>
      <c r="Y13" s="20">
        <v>3.2596454751666664</v>
      </c>
      <c r="Z13" s="20">
        <v>3.3085354154999997</v>
      </c>
    </row>
    <row r="14" spans="2:26" ht="12.75" customHeight="1" x14ac:dyDescent="0.2">
      <c r="B14" s="2" t="s">
        <v>5</v>
      </c>
      <c r="C14" s="4" t="s">
        <v>31</v>
      </c>
      <c r="D14" s="20">
        <v>3.0925640470000002</v>
      </c>
      <c r="E14" s="20">
        <v>3.5293459060000001</v>
      </c>
      <c r="F14" s="20">
        <v>3.6907386720000002</v>
      </c>
      <c r="G14" s="20">
        <v>3.5907363550000002</v>
      </c>
      <c r="H14" s="20">
        <v>3.4789872709999998</v>
      </c>
      <c r="I14" s="20">
        <v>3.562086876</v>
      </c>
      <c r="J14" s="20">
        <v>3.5079774989999999</v>
      </c>
      <c r="K14" s="20">
        <v>3.5412829289999999</v>
      </c>
      <c r="L14" s="20">
        <v>3.6143963389999998</v>
      </c>
      <c r="M14" s="20">
        <v>3.9358343900000001</v>
      </c>
      <c r="N14" s="20">
        <v>3.8232219660000002</v>
      </c>
      <c r="O14" s="20">
        <v>3.7790307630000002</v>
      </c>
      <c r="P14" s="20">
        <v>3.6283971479999999</v>
      </c>
      <c r="Q14" s="20">
        <v>3.6773206009999999</v>
      </c>
      <c r="R14" s="20">
        <v>3.7180785680000001</v>
      </c>
      <c r="S14" s="20">
        <v>3.7289276330000001</v>
      </c>
      <c r="T14" s="20">
        <v>3.4944000000000002</v>
      </c>
      <c r="U14" s="28" t="s">
        <v>70</v>
      </c>
      <c r="V14" s="5"/>
      <c r="W14" s="20">
        <v>3.4764744502000005</v>
      </c>
      <c r="X14" s="20">
        <v>3.5564359107499994</v>
      </c>
      <c r="Y14" s="20">
        <v>3.7603139059999999</v>
      </c>
      <c r="Z14" s="20">
        <v>3.6116638165000001</v>
      </c>
    </row>
    <row r="15" spans="2:26" ht="12.75" customHeight="1" x14ac:dyDescent="0.2">
      <c r="B15" s="2" t="s">
        <v>8</v>
      </c>
      <c r="C15" s="4" t="s">
        <v>32</v>
      </c>
      <c r="D15" s="20">
        <v>3.0413728560000002</v>
      </c>
      <c r="E15" s="20">
        <v>3.0597701810000002</v>
      </c>
      <c r="F15" s="20">
        <v>3.1368783539999998</v>
      </c>
      <c r="G15" s="20">
        <v>3.2687497460000001</v>
      </c>
      <c r="H15" s="20">
        <v>3.0087988989999999</v>
      </c>
      <c r="I15" s="20">
        <v>2.9397851679999998</v>
      </c>
      <c r="J15" s="20">
        <v>2.6540257299999999</v>
      </c>
      <c r="K15" s="20">
        <v>2.76770052</v>
      </c>
      <c r="L15" s="20">
        <v>2.8600112530000001</v>
      </c>
      <c r="M15" s="20">
        <v>3.0927935369999999</v>
      </c>
      <c r="N15" s="20">
        <v>2.7981862689999999</v>
      </c>
      <c r="O15" s="20">
        <v>2.6678230959999998</v>
      </c>
      <c r="P15" s="20">
        <v>2.9351234169999998</v>
      </c>
      <c r="Q15" s="20">
        <v>3.1576661769999999</v>
      </c>
      <c r="R15" s="20">
        <v>3.4607543390000002</v>
      </c>
      <c r="S15" s="20">
        <v>3.7253037870000001</v>
      </c>
      <c r="T15" s="20">
        <v>3.6415000000000002</v>
      </c>
      <c r="U15" s="28" t="s">
        <v>70</v>
      </c>
      <c r="V15" s="5"/>
      <c r="W15" s="20">
        <v>3.1031140072000003</v>
      </c>
      <c r="X15" s="20">
        <v>2.8053806677499997</v>
      </c>
      <c r="Y15" s="20">
        <v>3.0187244725000002</v>
      </c>
      <c r="Z15" s="20">
        <v>3.6834018935000001</v>
      </c>
    </row>
    <row r="16" spans="2:26" ht="12.75" customHeight="1" x14ac:dyDescent="0.2">
      <c r="C16" s="4"/>
      <c r="D16" s="20"/>
      <c r="E16" s="20"/>
      <c r="F16" s="20"/>
      <c r="G16" s="20"/>
      <c r="H16" s="20"/>
      <c r="I16" s="20"/>
      <c r="J16" s="20"/>
      <c r="K16" s="20"/>
      <c r="L16" s="20"/>
      <c r="M16" s="20"/>
      <c r="N16" s="20"/>
      <c r="O16" s="20"/>
      <c r="P16" s="20"/>
      <c r="Q16" s="20"/>
      <c r="R16" s="20"/>
      <c r="S16" s="20"/>
      <c r="T16" s="20"/>
      <c r="U16" s="35"/>
      <c r="V16" s="5"/>
      <c r="W16" s="20"/>
      <c r="X16" s="20"/>
      <c r="Y16" s="20"/>
      <c r="Z16" s="20"/>
    </row>
    <row r="17" spans="2:26" ht="12.75" customHeight="1" x14ac:dyDescent="0.2">
      <c r="B17" s="119" t="s">
        <v>100</v>
      </c>
      <c r="C17" s="55" t="s">
        <v>96</v>
      </c>
      <c r="D17" s="57">
        <v>2.9223556039999998</v>
      </c>
      <c r="E17" s="57">
        <v>3.2333902349999999</v>
      </c>
      <c r="F17" s="57">
        <v>3.3607182670000002</v>
      </c>
      <c r="G17" s="57">
        <v>3.303798182</v>
      </c>
      <c r="H17" s="57">
        <v>3.2188746560000001</v>
      </c>
      <c r="I17" s="57">
        <v>3.2096068689999999</v>
      </c>
      <c r="J17" s="57">
        <v>3.2179966009999998</v>
      </c>
      <c r="K17" s="57">
        <v>3.3301948179999998</v>
      </c>
      <c r="L17" s="57">
        <v>3.4010049709999999</v>
      </c>
      <c r="M17" s="57">
        <v>3.8758339529999999</v>
      </c>
      <c r="N17" s="57">
        <v>3.7169904169999999</v>
      </c>
      <c r="O17" s="57">
        <v>3.63122795</v>
      </c>
      <c r="P17" s="57">
        <v>3.7013730759999999</v>
      </c>
      <c r="Q17" s="57">
        <v>3.8188177570000001</v>
      </c>
      <c r="R17" s="57">
        <v>3.837849581</v>
      </c>
      <c r="S17" s="57">
        <v>3.9264601020000001</v>
      </c>
      <c r="T17" s="57">
        <v>3.9106358600000002</v>
      </c>
      <c r="U17" s="28" t="s">
        <v>70</v>
      </c>
      <c r="V17" s="5"/>
      <c r="W17" s="57">
        <v>3.2078273887999997</v>
      </c>
      <c r="X17" s="57">
        <v>3.2897008147499998</v>
      </c>
      <c r="Y17" s="57">
        <v>3.7636821223333334</v>
      </c>
      <c r="Z17" s="57">
        <v>3.9185479810000001</v>
      </c>
    </row>
    <row r="18" spans="2:26" x14ac:dyDescent="0.2">
      <c r="B18" s="24" t="s">
        <v>47</v>
      </c>
      <c r="C18" s="7"/>
      <c r="D18" s="7"/>
      <c r="E18" s="7"/>
      <c r="F18" s="7"/>
      <c r="G18" s="7"/>
      <c r="H18" s="7"/>
      <c r="I18" s="7"/>
      <c r="J18" s="7"/>
      <c r="K18" s="7"/>
      <c r="L18" s="7"/>
      <c r="M18" s="7"/>
      <c r="N18" s="7"/>
      <c r="O18" s="7"/>
      <c r="P18" s="7"/>
      <c r="Q18" s="7"/>
      <c r="R18" s="7"/>
      <c r="S18" s="7"/>
      <c r="T18" s="7"/>
      <c r="U18" s="7"/>
      <c r="W18" s="8"/>
      <c r="X18" s="8"/>
      <c r="Y18" s="8"/>
      <c r="Z18" s="8"/>
    </row>
    <row r="19" spans="2:26" x14ac:dyDescent="0.2">
      <c r="B19" s="141" t="s">
        <v>91</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row>
    <row r="20" spans="2:26" x14ac:dyDescent="0.2">
      <c r="B20" s="38" t="s">
        <v>87</v>
      </c>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2:26" x14ac:dyDescent="0.2">
      <c r="B21" s="38" t="s">
        <v>88</v>
      </c>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2:26" x14ac:dyDescent="0.2">
      <c r="B22" s="2" t="s">
        <v>235</v>
      </c>
      <c r="W22" s="5"/>
      <c r="X22" s="5"/>
      <c r="Y22" s="5"/>
      <c r="Z22" s="5"/>
    </row>
    <row r="23" spans="2:26" x14ac:dyDescent="0.2">
      <c r="B23" s="24"/>
      <c r="W23" s="5"/>
      <c r="X23" s="5"/>
      <c r="Y23" s="5"/>
      <c r="Z23" s="5"/>
    </row>
    <row r="25" spans="2:26" x14ac:dyDescent="0.2">
      <c r="B25" s="18" t="str">
        <f>+B3</f>
        <v>Gasto público en funciones de educación(1). América Latina(2).</v>
      </c>
      <c r="C25" s="7"/>
      <c r="D25" s="7"/>
      <c r="E25" s="7"/>
      <c r="F25" s="7"/>
      <c r="G25" s="7"/>
      <c r="H25" s="7"/>
      <c r="I25" s="7"/>
      <c r="J25" s="7"/>
      <c r="K25" s="7"/>
      <c r="L25" s="7"/>
      <c r="M25" s="7"/>
      <c r="N25" s="7"/>
      <c r="O25" s="7"/>
      <c r="P25" s="7"/>
      <c r="Q25" s="11"/>
    </row>
    <row r="26" spans="2:26" x14ac:dyDescent="0.2">
      <c r="B26" s="19" t="str">
        <f t="shared" ref="B26:B27" si="0">+B4</f>
        <v>Años 2000-2017.</v>
      </c>
      <c r="Q26" s="13"/>
    </row>
    <row r="27" spans="2:26" x14ac:dyDescent="0.2">
      <c r="B27" s="17" t="str">
        <f t="shared" si="0"/>
        <v>En porcentaje del PIB.</v>
      </c>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23" x14ac:dyDescent="0.2">
      <c r="B49" s="12"/>
      <c r="Q49" s="13"/>
    </row>
    <row r="50" spans="2:23" x14ac:dyDescent="0.2">
      <c r="B50" s="12"/>
      <c r="Q50" s="13"/>
    </row>
    <row r="51" spans="2:23" x14ac:dyDescent="0.2">
      <c r="B51" s="12"/>
      <c r="Q51" s="13"/>
    </row>
    <row r="52" spans="2:23" x14ac:dyDescent="0.2">
      <c r="B52" s="14" t="str">
        <f>+B22</f>
        <v>Fuente: elaboración propia con base en CEPALSTAT y estadísticas nacionales.</v>
      </c>
      <c r="C52" s="15"/>
      <c r="D52" s="15"/>
      <c r="E52" s="15"/>
      <c r="F52" s="15"/>
      <c r="G52" s="15"/>
      <c r="H52" s="15"/>
      <c r="I52" s="15"/>
      <c r="J52" s="15"/>
      <c r="K52" s="15"/>
      <c r="L52" s="15"/>
      <c r="M52" s="15"/>
      <c r="N52" s="15"/>
      <c r="O52" s="15"/>
      <c r="P52" s="15"/>
      <c r="Q52" s="16"/>
    </row>
    <row r="55" spans="2:23" x14ac:dyDescent="0.2">
      <c r="D55" s="36"/>
      <c r="E55" s="36"/>
      <c r="F55" s="36"/>
      <c r="G55" s="36"/>
      <c r="H55" s="36"/>
      <c r="I55" s="36"/>
      <c r="J55" s="36"/>
      <c r="K55" s="36"/>
      <c r="L55" s="36"/>
      <c r="M55" s="36"/>
      <c r="N55" s="36"/>
      <c r="O55" s="36"/>
      <c r="P55" s="36"/>
      <c r="Q55" s="36"/>
      <c r="R55" s="36"/>
      <c r="S55" s="36"/>
      <c r="T55" s="36"/>
      <c r="U55" s="36"/>
      <c r="V55" s="36"/>
      <c r="W55" s="36"/>
    </row>
    <row r="56" spans="2:23" x14ac:dyDescent="0.2">
      <c r="D56" s="36"/>
      <c r="E56" s="36"/>
      <c r="F56" s="36"/>
      <c r="G56" s="36"/>
      <c r="H56" s="36"/>
      <c r="I56" s="36"/>
      <c r="J56" s="36"/>
      <c r="K56" s="36"/>
      <c r="L56" s="36"/>
      <c r="M56" s="36"/>
      <c r="N56" s="36"/>
      <c r="O56" s="36"/>
      <c r="P56" s="36"/>
      <c r="Q56" s="36"/>
      <c r="R56" s="36"/>
      <c r="S56" s="36"/>
      <c r="T56" s="36"/>
      <c r="U56" s="36"/>
      <c r="V56" s="36"/>
      <c r="W56" s="36"/>
    </row>
    <row r="57" spans="2:23" x14ac:dyDescent="0.2">
      <c r="D57" s="36"/>
      <c r="E57" s="36"/>
      <c r="F57" s="36"/>
      <c r="G57" s="36"/>
      <c r="H57" s="36"/>
      <c r="I57" s="36"/>
      <c r="J57" s="36"/>
      <c r="K57" s="36"/>
      <c r="L57" s="36"/>
      <c r="M57" s="36"/>
      <c r="N57" s="36"/>
      <c r="O57" s="36"/>
      <c r="P57" s="36"/>
      <c r="Q57" s="36"/>
      <c r="R57" s="36"/>
      <c r="S57" s="36"/>
      <c r="T57" s="36"/>
      <c r="U57" s="36"/>
      <c r="V57" s="36"/>
      <c r="W57" s="36"/>
    </row>
    <row r="58" spans="2:23" x14ac:dyDescent="0.2">
      <c r="D58" s="36"/>
      <c r="E58" s="36"/>
      <c r="F58" s="36"/>
      <c r="G58" s="36"/>
      <c r="H58" s="36"/>
      <c r="I58" s="36"/>
      <c r="J58" s="36"/>
      <c r="K58" s="36"/>
      <c r="L58" s="36"/>
      <c r="M58" s="36"/>
      <c r="N58" s="36"/>
      <c r="O58" s="36"/>
      <c r="P58" s="36"/>
      <c r="Q58" s="36"/>
      <c r="R58" s="36"/>
      <c r="S58" s="36"/>
      <c r="T58" s="36"/>
      <c r="U58" s="36"/>
      <c r="V58" s="36"/>
      <c r="W58" s="36"/>
    </row>
    <row r="59" spans="2:23" x14ac:dyDescent="0.2">
      <c r="D59" s="36"/>
      <c r="E59" s="36"/>
      <c r="F59" s="36"/>
      <c r="G59" s="36"/>
      <c r="H59" s="36"/>
      <c r="I59" s="36"/>
      <c r="J59" s="36"/>
      <c r="K59" s="36"/>
      <c r="L59" s="36"/>
      <c r="M59" s="36"/>
      <c r="N59" s="36"/>
      <c r="O59" s="36"/>
      <c r="P59" s="36"/>
      <c r="Q59" s="36"/>
      <c r="R59" s="36"/>
      <c r="S59" s="36"/>
      <c r="T59" s="36"/>
      <c r="U59" s="36"/>
      <c r="V59" s="36"/>
      <c r="W59" s="36"/>
    </row>
    <row r="60" spans="2:23" x14ac:dyDescent="0.2">
      <c r="D60" s="36"/>
      <c r="E60" s="36"/>
      <c r="F60" s="36"/>
      <c r="G60" s="36"/>
      <c r="H60" s="36"/>
      <c r="I60" s="36"/>
      <c r="J60" s="36"/>
      <c r="K60" s="36"/>
      <c r="L60" s="36"/>
      <c r="M60" s="36"/>
      <c r="N60" s="36"/>
      <c r="O60" s="36"/>
      <c r="P60" s="36"/>
      <c r="Q60" s="36"/>
      <c r="R60" s="36"/>
      <c r="S60" s="36"/>
      <c r="T60" s="36"/>
      <c r="U60" s="36"/>
      <c r="V60" s="36"/>
      <c r="W60" s="36"/>
    </row>
    <row r="61" spans="2:23" x14ac:dyDescent="0.2">
      <c r="D61" s="36"/>
      <c r="E61" s="36"/>
      <c r="F61" s="36"/>
      <c r="G61" s="36"/>
      <c r="H61" s="36"/>
      <c r="I61" s="36"/>
      <c r="J61" s="36"/>
      <c r="K61" s="36"/>
      <c r="L61" s="36"/>
      <c r="M61" s="36"/>
      <c r="N61" s="36"/>
      <c r="O61" s="36"/>
      <c r="P61" s="36"/>
      <c r="Q61" s="36"/>
      <c r="R61" s="36"/>
      <c r="S61" s="36"/>
      <c r="T61" s="36"/>
      <c r="U61" s="36"/>
      <c r="V61" s="36"/>
      <c r="W61" s="36"/>
    </row>
    <row r="62" spans="2:23" x14ac:dyDescent="0.2">
      <c r="D62" s="36"/>
      <c r="E62" s="36"/>
      <c r="F62" s="36"/>
      <c r="G62" s="36"/>
      <c r="H62" s="36"/>
      <c r="I62" s="36"/>
      <c r="J62" s="36"/>
      <c r="K62" s="36"/>
      <c r="L62" s="36"/>
      <c r="M62" s="36"/>
      <c r="N62" s="36"/>
      <c r="O62" s="36"/>
      <c r="P62" s="36"/>
      <c r="Q62" s="36"/>
      <c r="R62" s="36"/>
      <c r="S62" s="36"/>
      <c r="T62" s="36"/>
      <c r="U62" s="36"/>
      <c r="V62" s="36"/>
      <c r="W62" s="36"/>
    </row>
  </sheetData>
  <mergeCells count="1">
    <mergeCell ref="B19:Z19"/>
  </mergeCells>
  <hyperlinks>
    <hyperlink ref="R1" location="INDICE!A1" display="Índice"/>
  </hyperlinks>
  <pageMargins left="0.7" right="0.7" top="0.75" bottom="0.75" header="0.3" footer="0.3"/>
  <pageSetup scale="58"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7030A0"/>
  </sheetPr>
  <dimension ref="B1:Z49"/>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166</v>
      </c>
      <c r="C1" s="89"/>
      <c r="D1" s="90"/>
      <c r="E1" s="54"/>
      <c r="F1" s="54"/>
      <c r="G1" s="54"/>
      <c r="H1" s="54"/>
      <c r="I1" s="54"/>
      <c r="J1" s="54"/>
      <c r="K1" s="54"/>
      <c r="L1" s="54"/>
      <c r="M1" s="54"/>
      <c r="N1" s="54"/>
      <c r="O1" s="54"/>
      <c r="P1" s="54"/>
      <c r="R1" s="105" t="s">
        <v>169</v>
      </c>
    </row>
    <row r="2" spans="2:26" x14ac:dyDescent="0.2">
      <c r="B2" s="3" t="s">
        <v>317</v>
      </c>
    </row>
    <row r="3" spans="2:26" ht="12.75" customHeight="1" x14ac:dyDescent="0.2">
      <c r="B3" s="1" t="s">
        <v>240</v>
      </c>
    </row>
    <row r="4" spans="2:26" x14ac:dyDescent="0.2">
      <c r="B4" s="1" t="s">
        <v>107</v>
      </c>
    </row>
    <row r="5" spans="2:26" x14ac:dyDescent="0.2">
      <c r="B5" s="9" t="s">
        <v>44</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0">
        <v>68.099999999999994</v>
      </c>
      <c r="E8" s="28" t="s">
        <v>70</v>
      </c>
      <c r="F8" s="28" t="s">
        <v>70</v>
      </c>
      <c r="G8" s="28" t="s">
        <v>70</v>
      </c>
      <c r="H8" s="28" t="s">
        <v>70</v>
      </c>
      <c r="I8" s="28" t="s">
        <v>70</v>
      </c>
      <c r="J8" s="28" t="s">
        <v>70</v>
      </c>
      <c r="K8" s="28" t="s">
        <v>70</v>
      </c>
      <c r="L8" s="20">
        <v>89.1</v>
      </c>
      <c r="M8" s="28" t="s">
        <v>70</v>
      </c>
      <c r="N8" s="28" t="s">
        <v>70</v>
      </c>
      <c r="O8" s="28" t="s">
        <v>70</v>
      </c>
      <c r="P8" s="28" t="s">
        <v>70</v>
      </c>
      <c r="Q8" s="28" t="s">
        <v>70</v>
      </c>
      <c r="R8" s="28" t="s">
        <v>70</v>
      </c>
      <c r="S8" s="20">
        <v>90</v>
      </c>
      <c r="T8" s="28" t="s">
        <v>70</v>
      </c>
      <c r="U8" s="28" t="s">
        <v>70</v>
      </c>
      <c r="V8" s="5"/>
      <c r="W8" s="20">
        <v>68.099999999999994</v>
      </c>
      <c r="X8" s="20">
        <v>89.1</v>
      </c>
      <c r="Y8" s="20">
        <v>89.1</v>
      </c>
      <c r="Z8" s="20">
        <v>90</v>
      </c>
    </row>
    <row r="9" spans="2:26" ht="12.75" customHeight="1" x14ac:dyDescent="0.2">
      <c r="B9" s="2" t="s">
        <v>6</v>
      </c>
      <c r="C9" s="4" t="s">
        <v>20</v>
      </c>
      <c r="D9" s="20">
        <v>72.900000000000006</v>
      </c>
      <c r="E9" s="28" t="s">
        <v>70</v>
      </c>
      <c r="F9" s="28" t="s">
        <v>70</v>
      </c>
      <c r="G9" s="28" t="s">
        <v>70</v>
      </c>
      <c r="H9" s="28" t="s">
        <v>70</v>
      </c>
      <c r="I9" s="28" t="s">
        <v>70</v>
      </c>
      <c r="J9" s="28" t="s">
        <v>70</v>
      </c>
      <c r="K9" s="28" t="s">
        <v>70</v>
      </c>
      <c r="L9" s="20">
        <v>93</v>
      </c>
      <c r="M9" s="28" t="s">
        <v>70</v>
      </c>
      <c r="N9" s="28" t="s">
        <v>70</v>
      </c>
      <c r="O9" s="28" t="s">
        <v>70</v>
      </c>
      <c r="P9" s="28" t="s">
        <v>70</v>
      </c>
      <c r="Q9" s="28" t="s">
        <v>70</v>
      </c>
      <c r="R9" s="28" t="s">
        <v>70</v>
      </c>
      <c r="S9" s="20">
        <v>96.4</v>
      </c>
      <c r="T9" s="28" t="s">
        <v>70</v>
      </c>
      <c r="U9" s="28" t="s">
        <v>70</v>
      </c>
      <c r="V9" s="5"/>
      <c r="W9" s="20">
        <v>72.900000000000006</v>
      </c>
      <c r="X9" s="20">
        <v>93</v>
      </c>
      <c r="Y9" s="20">
        <v>93</v>
      </c>
      <c r="Z9" s="20">
        <v>96.4</v>
      </c>
    </row>
    <row r="10" spans="2:26" ht="12.75" customHeight="1" x14ac:dyDescent="0.2">
      <c r="B10" s="2" t="s">
        <v>2</v>
      </c>
      <c r="C10" s="4" t="s">
        <v>21</v>
      </c>
      <c r="D10" s="20">
        <v>86.1</v>
      </c>
      <c r="E10" s="28" t="s">
        <v>70</v>
      </c>
      <c r="F10" s="28" t="s">
        <v>70</v>
      </c>
      <c r="G10" s="28" t="s">
        <v>70</v>
      </c>
      <c r="H10" s="28" t="s">
        <v>70</v>
      </c>
      <c r="I10" s="28" t="s">
        <v>70</v>
      </c>
      <c r="J10" s="28" t="s">
        <v>70</v>
      </c>
      <c r="K10" s="28" t="s">
        <v>70</v>
      </c>
      <c r="L10" s="20">
        <v>85.1</v>
      </c>
      <c r="M10" s="28" t="s">
        <v>70</v>
      </c>
      <c r="N10" s="28" t="s">
        <v>70</v>
      </c>
      <c r="O10" s="28" t="s">
        <v>70</v>
      </c>
      <c r="P10" s="28" t="s">
        <v>70</v>
      </c>
      <c r="Q10" s="28" t="s">
        <v>70</v>
      </c>
      <c r="R10" s="28" t="s">
        <v>70</v>
      </c>
      <c r="S10" s="20">
        <v>84.2</v>
      </c>
      <c r="T10" s="28" t="s">
        <v>70</v>
      </c>
      <c r="U10" s="28" t="s">
        <v>70</v>
      </c>
      <c r="V10" s="5"/>
      <c r="W10" s="20">
        <v>86.1</v>
      </c>
      <c r="X10" s="20">
        <v>85.1</v>
      </c>
      <c r="Y10" s="20">
        <v>85.1</v>
      </c>
      <c r="Z10" s="20">
        <v>84.2</v>
      </c>
    </row>
    <row r="11" spans="2:26" ht="12.75" customHeight="1" x14ac:dyDescent="0.2">
      <c r="B11" s="2" t="s">
        <v>4</v>
      </c>
      <c r="C11" s="4" t="s">
        <v>22</v>
      </c>
      <c r="D11" s="20">
        <v>77.3</v>
      </c>
      <c r="E11" s="28" t="s">
        <v>70</v>
      </c>
      <c r="F11" s="28" t="s">
        <v>70</v>
      </c>
      <c r="G11" s="28" t="s">
        <v>70</v>
      </c>
      <c r="H11" s="28" t="s">
        <v>70</v>
      </c>
      <c r="I11" s="28" t="s">
        <v>70</v>
      </c>
      <c r="J11" s="28" t="s">
        <v>70</v>
      </c>
      <c r="K11" s="28" t="s">
        <v>70</v>
      </c>
      <c r="L11" s="20">
        <v>84.6</v>
      </c>
      <c r="M11" s="28" t="s">
        <v>70</v>
      </c>
      <c r="N11" s="28" t="s">
        <v>70</v>
      </c>
      <c r="O11" s="28" t="s">
        <v>70</v>
      </c>
      <c r="P11" s="28" t="s">
        <v>70</v>
      </c>
      <c r="Q11" s="28" t="s">
        <v>70</v>
      </c>
      <c r="R11" s="28" t="s">
        <v>70</v>
      </c>
      <c r="S11" s="20">
        <v>87.1</v>
      </c>
      <c r="T11" s="28" t="s">
        <v>70</v>
      </c>
      <c r="U11" s="28" t="s">
        <v>70</v>
      </c>
      <c r="V11" s="5"/>
      <c r="W11" s="20">
        <v>77.3</v>
      </c>
      <c r="X11" s="20">
        <v>84.6</v>
      </c>
      <c r="Y11" s="20">
        <v>84.6</v>
      </c>
      <c r="Z11" s="20">
        <v>87.1</v>
      </c>
    </row>
    <row r="12" spans="2:26" ht="12.75" customHeight="1" x14ac:dyDescent="0.2">
      <c r="B12" s="2" t="s">
        <v>7</v>
      </c>
      <c r="C12" s="4" t="s">
        <v>23</v>
      </c>
      <c r="D12" s="20">
        <v>17</v>
      </c>
      <c r="E12" s="28" t="s">
        <v>70</v>
      </c>
      <c r="F12" s="28" t="s">
        <v>70</v>
      </c>
      <c r="G12" s="28" t="s">
        <v>70</v>
      </c>
      <c r="H12" s="28" t="s">
        <v>70</v>
      </c>
      <c r="I12" s="28" t="s">
        <v>70</v>
      </c>
      <c r="J12" s="28" t="s">
        <v>70</v>
      </c>
      <c r="K12" s="28" t="s">
        <v>70</v>
      </c>
      <c r="L12" s="20">
        <v>23</v>
      </c>
      <c r="M12" s="28" t="s">
        <v>70</v>
      </c>
      <c r="N12" s="28" t="s">
        <v>70</v>
      </c>
      <c r="O12" s="28" t="s">
        <v>70</v>
      </c>
      <c r="P12" s="28" t="s">
        <v>70</v>
      </c>
      <c r="Q12" s="28" t="s">
        <v>70</v>
      </c>
      <c r="R12" s="28" t="s">
        <v>70</v>
      </c>
      <c r="S12" s="20">
        <v>26.7</v>
      </c>
      <c r="T12" s="28" t="s">
        <v>70</v>
      </c>
      <c r="U12" s="28" t="s">
        <v>70</v>
      </c>
      <c r="V12" s="5"/>
      <c r="W12" s="20">
        <v>17</v>
      </c>
      <c r="X12" s="20">
        <v>23</v>
      </c>
      <c r="Y12" s="20">
        <v>23</v>
      </c>
      <c r="Z12" s="20">
        <v>26.7</v>
      </c>
    </row>
    <row r="13" spans="2:26" ht="12.75" customHeight="1" x14ac:dyDescent="0.2">
      <c r="B13" s="2" t="s">
        <v>5</v>
      </c>
      <c r="C13" s="4" t="s">
        <v>31</v>
      </c>
      <c r="D13" s="20">
        <v>19.2</v>
      </c>
      <c r="E13" s="28" t="s">
        <v>70</v>
      </c>
      <c r="F13" s="28" t="s">
        <v>70</v>
      </c>
      <c r="G13" s="28" t="s">
        <v>70</v>
      </c>
      <c r="H13" s="28" t="s">
        <v>70</v>
      </c>
      <c r="I13" s="28" t="s">
        <v>70</v>
      </c>
      <c r="J13" s="28" t="s">
        <v>70</v>
      </c>
      <c r="K13" s="28" t="s">
        <v>70</v>
      </c>
      <c r="L13" s="20">
        <v>45</v>
      </c>
      <c r="M13" s="28" t="s">
        <v>70</v>
      </c>
      <c r="N13" s="28" t="s">
        <v>70</v>
      </c>
      <c r="O13" s="28" t="s">
        <v>70</v>
      </c>
      <c r="P13" s="28" t="s">
        <v>70</v>
      </c>
      <c r="Q13" s="28" t="s">
        <v>70</v>
      </c>
      <c r="R13" s="28" t="s">
        <v>70</v>
      </c>
      <c r="S13" s="20">
        <v>70.599999999999994</v>
      </c>
      <c r="T13" s="28" t="s">
        <v>70</v>
      </c>
      <c r="U13" s="28" t="s">
        <v>70</v>
      </c>
      <c r="V13" s="5"/>
      <c r="W13" s="20">
        <v>19.2</v>
      </c>
      <c r="X13" s="20">
        <v>45</v>
      </c>
      <c r="Y13" s="20">
        <v>45</v>
      </c>
      <c r="Z13" s="20">
        <v>70.599999999999994</v>
      </c>
    </row>
    <row r="14" spans="2:26" ht="12.75" customHeight="1" x14ac:dyDescent="0.2">
      <c r="B14" s="2" t="s">
        <v>8</v>
      </c>
      <c r="C14" s="4" t="s">
        <v>32</v>
      </c>
      <c r="D14" s="20">
        <v>26.4</v>
      </c>
      <c r="E14" s="28" t="s">
        <v>70</v>
      </c>
      <c r="F14" s="28" t="s">
        <v>70</v>
      </c>
      <c r="G14" s="28" t="s">
        <v>70</v>
      </c>
      <c r="H14" s="28" t="s">
        <v>70</v>
      </c>
      <c r="I14" s="28" t="s">
        <v>70</v>
      </c>
      <c r="J14" s="28" t="s">
        <v>70</v>
      </c>
      <c r="K14" s="28" t="s">
        <v>70</v>
      </c>
      <c r="L14" s="20">
        <v>28.2</v>
      </c>
      <c r="M14" s="28" t="s">
        <v>70</v>
      </c>
      <c r="N14" s="28" t="s">
        <v>70</v>
      </c>
      <c r="O14" s="28" t="s">
        <v>70</v>
      </c>
      <c r="P14" s="28" t="s">
        <v>70</v>
      </c>
      <c r="Q14" s="28" t="s">
        <v>70</v>
      </c>
      <c r="R14" s="28" t="s">
        <v>70</v>
      </c>
      <c r="S14" s="20">
        <v>47.8</v>
      </c>
      <c r="T14" s="28" t="s">
        <v>70</v>
      </c>
      <c r="U14" s="28" t="s">
        <v>70</v>
      </c>
      <c r="V14" s="5"/>
      <c r="W14" s="20">
        <v>26.4</v>
      </c>
      <c r="X14" s="20">
        <v>28.2</v>
      </c>
      <c r="Y14" s="20">
        <v>28.2</v>
      </c>
      <c r="Z14" s="20">
        <v>47.8</v>
      </c>
    </row>
    <row r="15" spans="2:26" ht="12.75" customHeight="1" x14ac:dyDescent="0.2">
      <c r="C15" s="4"/>
      <c r="D15" s="20"/>
      <c r="E15" s="28"/>
      <c r="F15" s="28"/>
      <c r="G15" s="28"/>
      <c r="H15" s="28"/>
      <c r="I15" s="28"/>
      <c r="J15" s="28"/>
      <c r="K15" s="28"/>
      <c r="L15" s="20"/>
      <c r="M15" s="28"/>
      <c r="N15" s="28"/>
      <c r="O15" s="28"/>
      <c r="P15" s="28"/>
      <c r="Q15" s="28"/>
      <c r="R15" s="28"/>
      <c r="S15" s="20"/>
      <c r="T15" s="28"/>
      <c r="U15" s="28"/>
      <c r="V15" s="5"/>
      <c r="W15" s="20"/>
      <c r="X15" s="20"/>
      <c r="Y15" s="20"/>
      <c r="Z15" s="20"/>
    </row>
    <row r="16" spans="2:26" ht="12.75" customHeight="1" x14ac:dyDescent="0.2">
      <c r="B16" s="3" t="s">
        <v>100</v>
      </c>
      <c r="C16" s="55" t="s">
        <v>96</v>
      </c>
      <c r="D16" s="57">
        <v>53.6</v>
      </c>
      <c r="E16" s="59" t="s">
        <v>70</v>
      </c>
      <c r="F16" s="59" t="s">
        <v>70</v>
      </c>
      <c r="G16" s="59" t="s">
        <v>70</v>
      </c>
      <c r="H16" s="59" t="s">
        <v>70</v>
      </c>
      <c r="I16" s="59" t="s">
        <v>70</v>
      </c>
      <c r="J16" s="59" t="s">
        <v>70</v>
      </c>
      <c r="K16" s="59" t="s">
        <v>70</v>
      </c>
      <c r="L16" s="57">
        <v>62.5</v>
      </c>
      <c r="M16" s="59" t="s">
        <v>70</v>
      </c>
      <c r="N16" s="59" t="s">
        <v>70</v>
      </c>
      <c r="O16" s="59" t="s">
        <v>70</v>
      </c>
      <c r="P16" s="59" t="s">
        <v>70</v>
      </c>
      <c r="Q16" s="59" t="s">
        <v>70</v>
      </c>
      <c r="R16" s="59" t="s">
        <v>70</v>
      </c>
      <c r="S16" s="57">
        <v>70.8</v>
      </c>
      <c r="T16" s="59" t="s">
        <v>70</v>
      </c>
      <c r="U16" s="59" t="s">
        <v>70</v>
      </c>
      <c r="V16" s="56"/>
      <c r="W16" s="57">
        <v>53.6</v>
      </c>
      <c r="X16" s="57">
        <v>62.5</v>
      </c>
      <c r="Y16" s="57">
        <v>62.5</v>
      </c>
      <c r="Z16" s="57">
        <v>70.8</v>
      </c>
    </row>
    <row r="17" spans="2:26" x14ac:dyDescent="0.2">
      <c r="B17" s="6" t="s">
        <v>47</v>
      </c>
      <c r="C17" s="7"/>
      <c r="D17" s="7"/>
      <c r="E17" s="7"/>
      <c r="F17" s="7"/>
      <c r="G17" s="7"/>
      <c r="H17" s="7"/>
      <c r="I17" s="7"/>
      <c r="J17" s="7"/>
      <c r="K17" s="7"/>
      <c r="L17" s="7"/>
      <c r="M17" s="7"/>
      <c r="N17" s="7"/>
      <c r="O17" s="7"/>
      <c r="P17" s="7"/>
      <c r="Q17" s="7"/>
      <c r="R17" s="7"/>
      <c r="S17" s="7"/>
      <c r="T17" s="7"/>
      <c r="U17" s="7"/>
      <c r="W17" s="8"/>
      <c r="X17" s="8"/>
      <c r="Y17" s="8"/>
      <c r="Z17" s="8"/>
    </row>
    <row r="18" spans="2:26" x14ac:dyDescent="0.2">
      <c r="B18" s="24" t="s">
        <v>116</v>
      </c>
      <c r="W18" s="5"/>
      <c r="X18" s="5"/>
      <c r="Y18" s="5"/>
      <c r="Z18" s="5"/>
    </row>
    <row r="19" spans="2:26" x14ac:dyDescent="0.2">
      <c r="B19" s="38" t="s">
        <v>238</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24"/>
      <c r="W20" s="5"/>
      <c r="X20" s="5"/>
      <c r="Y20" s="5"/>
      <c r="Z20" s="5"/>
    </row>
    <row r="22" spans="2:26" x14ac:dyDescent="0.2">
      <c r="B22" s="18" t="str">
        <f>+B3</f>
        <v>Cobertura de jubilaciones y pensiones contributivas y no contributivas entre los adultos mayores. América Latina(1).</v>
      </c>
      <c r="C22" s="7"/>
      <c r="D22" s="7"/>
      <c r="E22" s="7"/>
      <c r="F22" s="7"/>
      <c r="G22" s="7"/>
      <c r="H22" s="7"/>
      <c r="I22" s="7"/>
      <c r="J22" s="7"/>
      <c r="K22" s="7"/>
      <c r="L22" s="7"/>
      <c r="M22" s="7"/>
      <c r="N22" s="7"/>
      <c r="O22" s="7"/>
      <c r="P22" s="7"/>
      <c r="Q22" s="11"/>
    </row>
    <row r="23" spans="2:26" x14ac:dyDescent="0.2">
      <c r="B23" s="19" t="str">
        <f>+B4</f>
        <v>Años 2000-2016.</v>
      </c>
      <c r="Q23" s="13"/>
    </row>
    <row r="24" spans="2:26" x14ac:dyDescent="0.2">
      <c r="B24" s="17" t="str">
        <f>+B5</f>
        <v>En porcentajes.</v>
      </c>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4" t="str">
        <f>+B19</f>
        <v>Fuente: Panorama Social de América Latina (CEPAL, 2017).</v>
      </c>
      <c r="C49" s="15"/>
      <c r="D49" s="15"/>
      <c r="E49" s="15"/>
      <c r="F49" s="15"/>
      <c r="G49" s="15"/>
      <c r="H49" s="15"/>
      <c r="I49" s="15"/>
      <c r="J49" s="15"/>
      <c r="K49" s="15"/>
      <c r="L49" s="15"/>
      <c r="M49" s="15"/>
      <c r="N49" s="15"/>
      <c r="O49" s="15"/>
      <c r="P49" s="15"/>
      <c r="Q49" s="16"/>
    </row>
  </sheetData>
  <hyperlinks>
    <hyperlink ref="R1" location="INDICE!A1" display="Índice"/>
  </hyperlinks>
  <pageMargins left="0.7" right="0.7" top="0.75" bottom="0.75" header="0.3" footer="0.3"/>
  <pageSetup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2060"/>
    <pageSetUpPr fitToPage="1"/>
  </sheetPr>
  <dimension ref="B1:Z48"/>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4.8554687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153</v>
      </c>
      <c r="C1" s="89"/>
      <c r="D1" s="90"/>
      <c r="E1" s="54"/>
      <c r="F1" s="54"/>
      <c r="G1" s="54"/>
      <c r="H1" s="54"/>
      <c r="I1" s="54"/>
      <c r="J1" s="54"/>
      <c r="K1" s="54"/>
      <c r="L1" s="54"/>
      <c r="M1" s="54"/>
      <c r="N1" s="54"/>
      <c r="O1" s="54"/>
      <c r="P1" s="54"/>
      <c r="R1" s="105" t="s">
        <v>169</v>
      </c>
    </row>
    <row r="2" spans="2:26" x14ac:dyDescent="0.2">
      <c r="B2" s="3" t="s">
        <v>269</v>
      </c>
    </row>
    <row r="3" spans="2:26" ht="14.25" x14ac:dyDescent="0.2">
      <c r="B3" s="1" t="s">
        <v>207</v>
      </c>
    </row>
    <row r="4" spans="2:26" x14ac:dyDescent="0.2">
      <c r="B4" s="1" t="s">
        <v>123</v>
      </c>
    </row>
    <row r="5" spans="2:26" x14ac:dyDescent="0.2">
      <c r="B5" s="9" t="s">
        <v>254</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62">
        <v>3835.573665453308</v>
      </c>
      <c r="E8" s="62">
        <v>3568.5998661009353</v>
      </c>
      <c r="F8" s="62">
        <v>3291.5477348923987</v>
      </c>
      <c r="G8" s="62">
        <v>3525.5842701078495</v>
      </c>
      <c r="H8" s="62">
        <v>4069.0583798638613</v>
      </c>
      <c r="I8" s="62">
        <v>4141.2368138059746</v>
      </c>
      <c r="J8" s="62">
        <v>4434.8214522702738</v>
      </c>
      <c r="K8" s="62">
        <v>4382.6688837170386</v>
      </c>
      <c r="L8" s="62">
        <v>4682.9123953018234</v>
      </c>
      <c r="M8" s="62">
        <v>4410.8898935712477</v>
      </c>
      <c r="N8" s="62">
        <v>4558.4996117178553</v>
      </c>
      <c r="O8" s="62">
        <v>4600.2906986862836</v>
      </c>
      <c r="P8" s="62">
        <v>4569.3836760134791</v>
      </c>
      <c r="Q8" s="62">
        <v>4462.9037545317715</v>
      </c>
      <c r="R8" s="62">
        <v>4746.7974546732476</v>
      </c>
      <c r="S8" s="62" t="s">
        <v>70</v>
      </c>
      <c r="T8" s="28" t="s">
        <v>70</v>
      </c>
      <c r="U8" s="28" t="s">
        <v>70</v>
      </c>
      <c r="V8" s="5"/>
      <c r="W8" s="5">
        <v>3658.0727832836701</v>
      </c>
      <c r="X8" s="5">
        <v>4410.4098862737774</v>
      </c>
      <c r="Y8" s="5">
        <v>4558.1275148656478</v>
      </c>
      <c r="Z8" s="5">
        <v>4558.1275148656478</v>
      </c>
    </row>
    <row r="9" spans="2:26" ht="12.75" customHeight="1" x14ac:dyDescent="0.2">
      <c r="B9" s="2" t="s">
        <v>6</v>
      </c>
      <c r="C9" s="4" t="s">
        <v>20</v>
      </c>
      <c r="D9" s="62">
        <v>1327.0567870158347</v>
      </c>
      <c r="E9" s="62">
        <v>1014.681790763708</v>
      </c>
      <c r="F9" s="62">
        <v>1201.3787731796203</v>
      </c>
      <c r="G9" s="62">
        <v>1259.0404316706806</v>
      </c>
      <c r="H9" s="62">
        <v>1239.4065573481662</v>
      </c>
      <c r="I9" s="62">
        <v>1335.3309424267998</v>
      </c>
      <c r="J9" s="62">
        <v>1621.9067416943089</v>
      </c>
      <c r="K9" s="62">
        <v>1306.1689504274982</v>
      </c>
      <c r="L9" s="62">
        <v>1378.9656197932159</v>
      </c>
      <c r="M9" s="62">
        <v>1433.5450613131929</v>
      </c>
      <c r="N9" s="62">
        <v>1532.870643809659</v>
      </c>
      <c r="O9" s="62">
        <v>1602.0293216851221</v>
      </c>
      <c r="P9" s="62">
        <v>1835.4690553885903</v>
      </c>
      <c r="Q9" s="62">
        <v>1818.997383143351</v>
      </c>
      <c r="R9" s="62">
        <v>1932.4194987028695</v>
      </c>
      <c r="S9" s="62" t="s">
        <v>70</v>
      </c>
      <c r="T9" s="28" t="s">
        <v>70</v>
      </c>
      <c r="U9" s="28" t="s">
        <v>70</v>
      </c>
      <c r="V9" s="5"/>
      <c r="W9" s="5">
        <v>1208.3128679956019</v>
      </c>
      <c r="X9" s="5">
        <v>1410.5930635854556</v>
      </c>
      <c r="Y9" s="5">
        <v>1692.5551606737974</v>
      </c>
      <c r="Z9" s="5">
        <v>1692.5551606737974</v>
      </c>
    </row>
    <row r="10" spans="2:26" ht="12.75" customHeight="1" x14ac:dyDescent="0.2">
      <c r="B10" s="2" t="s">
        <v>2</v>
      </c>
      <c r="C10" s="4" t="s">
        <v>21</v>
      </c>
      <c r="D10" s="62">
        <v>1871.1183125591203</v>
      </c>
      <c r="E10" s="62">
        <v>1898.3538739966491</v>
      </c>
      <c r="F10" s="62">
        <v>1844.3796108155279</v>
      </c>
      <c r="G10" s="62">
        <v>1762.4823620418895</v>
      </c>
      <c r="H10" s="62">
        <v>1828.6719812287272</v>
      </c>
      <c r="I10" s="62">
        <v>1858.0879921582027</v>
      </c>
      <c r="J10" s="62">
        <v>1839.3938594889737</v>
      </c>
      <c r="K10" s="62">
        <v>1901.3719170484067</v>
      </c>
      <c r="L10" s="62">
        <v>2008.6702581553561</v>
      </c>
      <c r="M10" s="62">
        <v>1883.8117844144936</v>
      </c>
      <c r="N10" s="62">
        <v>2132.9375710877935</v>
      </c>
      <c r="O10" s="62">
        <v>2211.5872352756719</v>
      </c>
      <c r="P10" s="62">
        <v>2343.5701150307987</v>
      </c>
      <c r="Q10" s="62">
        <v>2488.4171837098334</v>
      </c>
      <c r="R10" s="62">
        <v>2594.3882854977796</v>
      </c>
      <c r="S10" s="62" t="s">
        <v>70</v>
      </c>
      <c r="T10" s="28" t="s">
        <v>70</v>
      </c>
      <c r="U10" s="28" t="s">
        <v>70</v>
      </c>
      <c r="V10" s="5"/>
      <c r="W10" s="5">
        <v>1841.0012281283828</v>
      </c>
      <c r="X10" s="5">
        <v>1901.8810067127349</v>
      </c>
      <c r="Y10" s="5">
        <v>2275.7853625027283</v>
      </c>
      <c r="Z10" s="5">
        <v>2275.7853625027283</v>
      </c>
    </row>
    <row r="11" spans="2:26" ht="12.75" customHeight="1" x14ac:dyDescent="0.2">
      <c r="B11" s="2" t="s">
        <v>4</v>
      </c>
      <c r="C11" s="4" t="s">
        <v>22</v>
      </c>
      <c r="D11" s="62">
        <v>3853.4993750144954</v>
      </c>
      <c r="E11" s="62">
        <v>3453.5635519890006</v>
      </c>
      <c r="F11" s="62">
        <v>3530.7200277016195</v>
      </c>
      <c r="G11" s="62">
        <v>3519.2615709999691</v>
      </c>
      <c r="H11" s="62">
        <v>3742.1183016315867</v>
      </c>
      <c r="I11" s="62">
        <v>3828.453643337265</v>
      </c>
      <c r="J11" s="62">
        <v>3971.5104824865421</v>
      </c>
      <c r="K11" s="62">
        <v>4343.9165441352352</v>
      </c>
      <c r="L11" s="62">
        <v>4312.2943291964411</v>
      </c>
      <c r="M11" s="62">
        <v>3969.5556156882685</v>
      </c>
      <c r="N11" s="62">
        <v>4251.7151705307851</v>
      </c>
      <c r="O11" s="62">
        <v>4619.7295374893674</v>
      </c>
      <c r="P11" s="62">
        <v>4677.9827965124387</v>
      </c>
      <c r="Q11" s="62">
        <v>4765.8659901270021</v>
      </c>
      <c r="R11" s="62">
        <v>4687.3766237128411</v>
      </c>
      <c r="S11" s="62" t="s">
        <v>70</v>
      </c>
      <c r="T11" s="28" t="s">
        <v>70</v>
      </c>
      <c r="U11" s="28" t="s">
        <v>70</v>
      </c>
      <c r="V11" s="5"/>
      <c r="W11" s="5">
        <v>3619.8325654673345</v>
      </c>
      <c r="X11" s="5">
        <v>4114.0437497888706</v>
      </c>
      <c r="Y11" s="5">
        <v>4495.3709556767835</v>
      </c>
      <c r="Z11" s="5">
        <v>4495.3709556767835</v>
      </c>
    </row>
    <row r="12" spans="2:26" ht="12.75" customHeight="1" x14ac:dyDescent="0.2">
      <c r="B12" s="2" t="s">
        <v>7</v>
      </c>
      <c r="C12" s="4" t="s">
        <v>23</v>
      </c>
      <c r="D12" s="62">
        <v>1433.6202408684812</v>
      </c>
      <c r="E12" s="62">
        <v>1372.9026552036307</v>
      </c>
      <c r="F12" s="62">
        <v>1338.8996343760107</v>
      </c>
      <c r="G12" s="62">
        <v>1362.2449065529304</v>
      </c>
      <c r="H12" s="62">
        <v>1288.9896988736796</v>
      </c>
      <c r="I12" s="62">
        <v>1407.9853837880717</v>
      </c>
      <c r="J12" s="62">
        <v>1435.8241436059843</v>
      </c>
      <c r="K12" s="62">
        <v>1406.9020203732898</v>
      </c>
      <c r="L12" s="62">
        <v>1516.4034448347702</v>
      </c>
      <c r="M12" s="62">
        <v>1599.9056591746453</v>
      </c>
      <c r="N12" s="62">
        <v>1658.9230821129195</v>
      </c>
      <c r="O12" s="62">
        <v>1649.1234897691161</v>
      </c>
      <c r="P12" s="62">
        <v>1705.3985822758348</v>
      </c>
      <c r="Q12" s="62">
        <v>1893.1031613746502</v>
      </c>
      <c r="R12" s="62">
        <v>1759.5371735606054</v>
      </c>
      <c r="S12" s="62" t="s">
        <v>70</v>
      </c>
      <c r="T12" s="28" t="s">
        <v>70</v>
      </c>
      <c r="U12" s="28" t="s">
        <v>70</v>
      </c>
      <c r="V12" s="5"/>
      <c r="W12" s="5">
        <v>1359.3314271749466</v>
      </c>
      <c r="X12" s="5">
        <v>1441.7787481505291</v>
      </c>
      <c r="Y12" s="5">
        <v>1710.9985247112954</v>
      </c>
      <c r="Z12" s="5">
        <v>1710.9985247112954</v>
      </c>
    </row>
    <row r="13" spans="2:26" ht="12.75" customHeight="1" x14ac:dyDescent="0.2">
      <c r="B13" s="2" t="s">
        <v>5</v>
      </c>
      <c r="C13" s="4" t="s">
        <v>31</v>
      </c>
      <c r="D13" s="62">
        <v>3916.4781821506645</v>
      </c>
      <c r="E13" s="62">
        <v>4006.8816161530858</v>
      </c>
      <c r="F13" s="62">
        <v>3970.9349879883798</v>
      </c>
      <c r="G13" s="62">
        <v>4167.046519575224</v>
      </c>
      <c r="H13" s="62">
        <v>4124.5514032107285</v>
      </c>
      <c r="I13" s="62">
        <v>4299.3652347585221</v>
      </c>
      <c r="J13" s="62">
        <v>4353.1735775568404</v>
      </c>
      <c r="K13" s="62">
        <v>4296.6354873575719</v>
      </c>
      <c r="L13" s="62">
        <v>4339.6444358896315</v>
      </c>
      <c r="M13" s="62">
        <v>4120.6007662267893</v>
      </c>
      <c r="N13" s="62">
        <v>3957.657664161834</v>
      </c>
      <c r="O13" s="62">
        <v>4067.7551922761081</v>
      </c>
      <c r="P13" s="62">
        <v>4107.6863139363531</v>
      </c>
      <c r="Q13" s="62">
        <v>4001.6024927341946</v>
      </c>
      <c r="R13" s="62">
        <v>3866.2411126567358</v>
      </c>
      <c r="S13" s="62" t="s">
        <v>70</v>
      </c>
      <c r="T13" s="28" t="s">
        <v>70</v>
      </c>
      <c r="U13" s="28" t="s">
        <v>70</v>
      </c>
      <c r="V13" s="5"/>
      <c r="W13" s="5">
        <v>4037.1785418156164</v>
      </c>
      <c r="X13" s="5">
        <v>4322.2046838906408</v>
      </c>
      <c r="Y13" s="5">
        <v>4020.2572569986692</v>
      </c>
      <c r="Z13" s="5">
        <v>4020.2572569986692</v>
      </c>
    </row>
    <row r="14" spans="2:26" ht="12.75" customHeight="1" x14ac:dyDescent="0.2">
      <c r="B14" s="2" t="s">
        <v>8</v>
      </c>
      <c r="C14" s="4" t="s">
        <v>32</v>
      </c>
      <c r="D14" s="62">
        <v>1169.0872259137309</v>
      </c>
      <c r="E14" s="62">
        <v>1034.4145503795824</v>
      </c>
      <c r="F14" s="62">
        <v>1022.0164925490762</v>
      </c>
      <c r="G14" s="62">
        <v>979.31006679179961</v>
      </c>
      <c r="H14" s="62">
        <v>1169.4840728958989</v>
      </c>
      <c r="I14" s="62">
        <v>1344.9894079805408</v>
      </c>
      <c r="J14" s="62">
        <v>1247.8320886796769</v>
      </c>
      <c r="K14" s="62">
        <v>1518.2432769640702</v>
      </c>
      <c r="L14" s="62">
        <v>1432.0027805340271</v>
      </c>
      <c r="M14" s="62">
        <v>1782.8280440737094</v>
      </c>
      <c r="N14" s="62">
        <v>1960.7338496555722</v>
      </c>
      <c r="O14" s="62">
        <v>1667.7709457486694</v>
      </c>
      <c r="P14" s="62">
        <v>1826.0243404896573</v>
      </c>
      <c r="Q14" s="62">
        <v>1869.868253699668</v>
      </c>
      <c r="R14" s="62">
        <v>1993.4859492452774</v>
      </c>
      <c r="S14" s="62" t="s">
        <v>70</v>
      </c>
      <c r="T14" s="28" t="s">
        <v>70</v>
      </c>
      <c r="U14" s="28" t="s">
        <v>70</v>
      </c>
      <c r="V14" s="5"/>
      <c r="W14" s="5">
        <v>1074.8624817060177</v>
      </c>
      <c r="X14" s="5">
        <v>1385.7668885395788</v>
      </c>
      <c r="Y14" s="5">
        <v>1850.118563818759</v>
      </c>
      <c r="Z14" s="5">
        <v>1850.118563818759</v>
      </c>
    </row>
    <row r="15" spans="2:26" ht="12.75" customHeight="1" x14ac:dyDescent="0.2">
      <c r="C15" s="4"/>
      <c r="D15" s="62"/>
      <c r="E15" s="62"/>
      <c r="F15" s="62"/>
      <c r="G15" s="62"/>
      <c r="H15" s="62"/>
      <c r="I15" s="62"/>
      <c r="J15" s="62"/>
      <c r="K15" s="62"/>
      <c r="L15" s="62"/>
      <c r="M15" s="62"/>
      <c r="N15" s="62"/>
      <c r="O15" s="62"/>
      <c r="P15" s="62"/>
      <c r="Q15" s="62"/>
      <c r="R15" s="62"/>
      <c r="S15" s="62"/>
      <c r="T15" s="28"/>
      <c r="U15" s="28"/>
      <c r="V15" s="5"/>
      <c r="W15" s="5"/>
      <c r="X15" s="5"/>
      <c r="Y15" s="5"/>
      <c r="Z15" s="5"/>
    </row>
    <row r="16" spans="2:26" ht="12.75" customHeight="1" x14ac:dyDescent="0.2">
      <c r="B16" s="3" t="s">
        <v>100</v>
      </c>
      <c r="C16" s="55" t="s">
        <v>96</v>
      </c>
      <c r="D16" s="56">
        <v>2585.9803764452527</v>
      </c>
      <c r="E16" s="56">
        <v>2610.1756792967412</v>
      </c>
      <c r="F16" s="56">
        <v>2606.2699060848568</v>
      </c>
      <c r="G16" s="56">
        <v>2635.3675389197174</v>
      </c>
      <c r="H16" s="56">
        <v>2618.9732898994052</v>
      </c>
      <c r="I16" s="56">
        <v>2723.219278611452</v>
      </c>
      <c r="J16" s="56">
        <v>2769.7174253903013</v>
      </c>
      <c r="K16" s="56">
        <v>2783.8616681191088</v>
      </c>
      <c r="L16" s="56">
        <v>2888.6499566963416</v>
      </c>
      <c r="M16" s="56">
        <v>2792.7325539532721</v>
      </c>
      <c r="N16" s="56">
        <v>2905.1362501058998</v>
      </c>
      <c r="O16" s="56">
        <v>2930.914491443732</v>
      </c>
      <c r="P16" s="56">
        <v>3025.8513095152598</v>
      </c>
      <c r="Q16" s="56">
        <v>3036.040095646556</v>
      </c>
      <c r="R16" s="56">
        <v>3063.3070988792811</v>
      </c>
      <c r="S16" s="131" t="s">
        <v>70</v>
      </c>
      <c r="T16" s="132" t="s">
        <v>70</v>
      </c>
      <c r="U16" s="132" t="s">
        <v>70</v>
      </c>
      <c r="V16" s="56"/>
      <c r="W16" s="56">
        <v>2611.3533581291949</v>
      </c>
      <c r="X16" s="56">
        <v>2791.3620822043008</v>
      </c>
      <c r="Y16" s="56">
        <v>2958.9969665906669</v>
      </c>
      <c r="Z16" s="56">
        <v>2958.9969665906669</v>
      </c>
    </row>
    <row r="17" spans="2:26" x14ac:dyDescent="0.2">
      <c r="B17" s="6" t="s">
        <v>47</v>
      </c>
      <c r="C17" s="7"/>
      <c r="D17" s="7"/>
      <c r="E17" s="7"/>
      <c r="F17" s="7"/>
      <c r="G17" s="7"/>
      <c r="H17" s="7"/>
      <c r="I17" s="7"/>
      <c r="J17" s="7"/>
      <c r="K17" s="7"/>
      <c r="L17" s="7"/>
      <c r="M17" s="7"/>
      <c r="N17" s="7"/>
      <c r="O17" s="7"/>
      <c r="P17" s="7"/>
      <c r="Q17" s="7"/>
      <c r="R17" s="7"/>
      <c r="S17" s="7"/>
      <c r="T17" s="7"/>
      <c r="U17" s="7"/>
      <c r="W17" s="8"/>
      <c r="X17" s="8"/>
      <c r="Y17" s="8"/>
      <c r="Z17" s="8"/>
    </row>
    <row r="18" spans="2:26" ht="12" customHeight="1" x14ac:dyDescent="0.2">
      <c r="B18" s="141" t="s">
        <v>122</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x14ac:dyDescent="0.2">
      <c r="B19" s="24" t="s">
        <v>102</v>
      </c>
      <c r="W19" s="5"/>
      <c r="X19" s="5"/>
      <c r="Y19" s="5"/>
      <c r="Z19" s="5"/>
    </row>
    <row r="21" spans="2:26" x14ac:dyDescent="0.2">
      <c r="B21" s="18" t="str">
        <f>+B3</f>
        <v>Emisiones de dióxido de carbono(1). América Latina.</v>
      </c>
      <c r="C21" s="7"/>
      <c r="D21" s="7"/>
      <c r="E21" s="7"/>
      <c r="F21" s="7"/>
      <c r="G21" s="7"/>
      <c r="H21" s="7"/>
      <c r="I21" s="7"/>
      <c r="J21" s="7"/>
      <c r="K21" s="7"/>
      <c r="L21" s="7"/>
      <c r="M21" s="7"/>
      <c r="N21" s="7"/>
      <c r="O21" s="7"/>
      <c r="P21" s="7"/>
      <c r="Q21" s="11"/>
    </row>
    <row r="22" spans="2:26" x14ac:dyDescent="0.2">
      <c r="B22" s="19" t="str">
        <f t="shared" ref="B22:B23" si="0">+B4</f>
        <v>Años 2000-2014.</v>
      </c>
      <c r="Q22" s="13"/>
    </row>
    <row r="23" spans="2:26" x14ac:dyDescent="0.2">
      <c r="B23" s="17" t="str">
        <f t="shared" si="0"/>
        <v>En miles de kilotoneladas por habitante.</v>
      </c>
      <c r="Q23" s="13"/>
    </row>
    <row r="24" spans="2:26" x14ac:dyDescent="0.2">
      <c r="B24" s="12"/>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4" t="str">
        <f>+B19</f>
        <v>Fuente: elaboración propia con base en Banco Mundial.</v>
      </c>
      <c r="C48" s="15"/>
      <c r="D48" s="15"/>
      <c r="E48" s="15"/>
      <c r="F48" s="15"/>
      <c r="G48" s="15"/>
      <c r="H48" s="15"/>
      <c r="I48" s="15"/>
      <c r="J48" s="15"/>
      <c r="K48" s="15"/>
      <c r="L48" s="15"/>
      <c r="M48" s="15"/>
      <c r="N48" s="15"/>
      <c r="O48" s="15"/>
      <c r="P48" s="15"/>
      <c r="Q48" s="16"/>
    </row>
  </sheetData>
  <mergeCells count="1">
    <mergeCell ref="B18:Z18"/>
  </mergeCells>
  <hyperlinks>
    <hyperlink ref="R1" location="INDICE!A1" display="Índice"/>
  </hyperlinks>
  <pageMargins left="0.70866141732283472" right="0.70866141732283472" top="0.74803149606299213" bottom="0.74803149606299213" header="0.31496062992125984" footer="0.31496062992125984"/>
  <pageSetup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2060"/>
  </sheetPr>
  <dimension ref="B1:Z49"/>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4.8554687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153</v>
      </c>
      <c r="C1" s="89"/>
      <c r="D1" s="90"/>
      <c r="E1" s="54"/>
      <c r="F1" s="54"/>
      <c r="G1" s="54"/>
      <c r="H1" s="54"/>
      <c r="I1" s="54"/>
      <c r="J1" s="54"/>
      <c r="K1" s="54"/>
      <c r="L1" s="54"/>
      <c r="M1" s="54"/>
      <c r="N1" s="54"/>
      <c r="O1" s="54"/>
      <c r="P1" s="54"/>
      <c r="R1" s="105" t="s">
        <v>169</v>
      </c>
    </row>
    <row r="2" spans="2:26" x14ac:dyDescent="0.2">
      <c r="B2" s="3" t="s">
        <v>270</v>
      </c>
    </row>
    <row r="3" spans="2:26" ht="14.25" x14ac:dyDescent="0.2">
      <c r="B3" s="1" t="s">
        <v>208</v>
      </c>
    </row>
    <row r="4" spans="2:26" x14ac:dyDescent="0.2">
      <c r="B4" s="1" t="s">
        <v>107</v>
      </c>
    </row>
    <row r="5" spans="2:26" ht="14.25" x14ac:dyDescent="0.2">
      <c r="B5" s="9" t="s">
        <v>124</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8">
        <v>99.536321999999998</v>
      </c>
      <c r="E8" s="28" t="s">
        <v>70</v>
      </c>
      <c r="F8" s="28" t="s">
        <v>70</v>
      </c>
      <c r="G8" s="28" t="s">
        <v>70</v>
      </c>
      <c r="H8" s="28" t="s">
        <v>70</v>
      </c>
      <c r="I8" s="28">
        <v>99.8415617</v>
      </c>
      <c r="J8" s="28" t="s">
        <v>70</v>
      </c>
      <c r="K8" s="28" t="s">
        <v>70</v>
      </c>
      <c r="L8" s="28" t="s">
        <v>70</v>
      </c>
      <c r="M8" s="28" t="s">
        <v>70</v>
      </c>
      <c r="N8" s="28">
        <v>99.088837499999997</v>
      </c>
      <c r="O8" s="28">
        <v>99.101643100000004</v>
      </c>
      <c r="P8" s="28">
        <v>99.002193199999994</v>
      </c>
      <c r="Q8" s="28">
        <v>98.672027499999999</v>
      </c>
      <c r="R8" s="28">
        <v>98.212830999999994</v>
      </c>
      <c r="S8" s="28">
        <v>98.322282000000001</v>
      </c>
      <c r="T8" s="28">
        <v>98.302973300000005</v>
      </c>
      <c r="U8" s="28" t="s">
        <v>70</v>
      </c>
      <c r="V8" s="5"/>
      <c r="W8" s="20">
        <v>99.536321999999998</v>
      </c>
      <c r="X8" s="20">
        <v>99.8415617</v>
      </c>
      <c r="Y8" s="20">
        <v>98.815506459999995</v>
      </c>
      <c r="Z8" s="20">
        <v>98.815506459999995</v>
      </c>
    </row>
    <row r="9" spans="2:26" ht="12.75" customHeight="1" x14ac:dyDescent="0.2">
      <c r="B9" s="2" t="s">
        <v>6</v>
      </c>
      <c r="C9" s="4" t="s">
        <v>20</v>
      </c>
      <c r="D9" s="28">
        <v>100</v>
      </c>
      <c r="E9" s="28" t="s">
        <v>70</v>
      </c>
      <c r="F9" s="28" t="s">
        <v>70</v>
      </c>
      <c r="G9" s="28" t="s">
        <v>70</v>
      </c>
      <c r="H9" s="28" t="s">
        <v>70</v>
      </c>
      <c r="I9" s="28">
        <v>100</v>
      </c>
      <c r="J9" s="28" t="s">
        <v>70</v>
      </c>
      <c r="K9" s="28" t="s">
        <v>70</v>
      </c>
      <c r="L9" s="28" t="s">
        <v>70</v>
      </c>
      <c r="M9" s="28" t="s">
        <v>70</v>
      </c>
      <c r="N9" s="28">
        <v>100</v>
      </c>
      <c r="O9" s="28">
        <v>100</v>
      </c>
      <c r="P9" s="28">
        <v>100</v>
      </c>
      <c r="Q9" s="28">
        <v>100</v>
      </c>
      <c r="R9" s="28">
        <v>100</v>
      </c>
      <c r="S9" s="28">
        <v>100</v>
      </c>
      <c r="T9" s="28">
        <v>100</v>
      </c>
      <c r="U9" s="28" t="s">
        <v>70</v>
      </c>
      <c r="V9" s="5"/>
      <c r="W9" s="20">
        <v>100</v>
      </c>
      <c r="X9" s="20">
        <v>100</v>
      </c>
      <c r="Y9" s="20">
        <v>100</v>
      </c>
      <c r="Z9" s="20">
        <v>100</v>
      </c>
    </row>
    <row r="10" spans="2:26" ht="12.75" customHeight="1" x14ac:dyDescent="0.2">
      <c r="B10" s="2" t="s">
        <v>2</v>
      </c>
      <c r="C10" s="4" t="s">
        <v>21</v>
      </c>
      <c r="D10" s="28">
        <v>83.186099600000006</v>
      </c>
      <c r="E10" s="28" t="s">
        <v>70</v>
      </c>
      <c r="F10" s="28" t="s">
        <v>70</v>
      </c>
      <c r="G10" s="28" t="s">
        <v>70</v>
      </c>
      <c r="H10" s="28" t="s">
        <v>70</v>
      </c>
      <c r="I10" s="28">
        <v>80.324609899999999</v>
      </c>
      <c r="J10" s="28" t="s">
        <v>70</v>
      </c>
      <c r="K10" s="28" t="s">
        <v>70</v>
      </c>
      <c r="L10" s="28" t="s">
        <v>70</v>
      </c>
      <c r="M10" s="28" t="s">
        <v>70</v>
      </c>
      <c r="N10" s="28">
        <v>64.810236399999994</v>
      </c>
      <c r="O10" s="28">
        <v>70.045831800000002</v>
      </c>
      <c r="P10" s="28">
        <v>66.651270299999993</v>
      </c>
      <c r="Q10" s="28">
        <v>69.318218400000006</v>
      </c>
      <c r="R10" s="28">
        <v>68.155117599999997</v>
      </c>
      <c r="S10" s="28">
        <v>71.962691800000002</v>
      </c>
      <c r="T10" s="28">
        <v>71.949113499999996</v>
      </c>
      <c r="U10" s="28" t="s">
        <v>70</v>
      </c>
      <c r="V10" s="5"/>
      <c r="W10" s="20">
        <v>83.186099600000006</v>
      </c>
      <c r="X10" s="20">
        <v>80.324609899999999</v>
      </c>
      <c r="Y10" s="20">
        <v>67.796134899999998</v>
      </c>
      <c r="Z10" s="20">
        <v>67.796134899999998</v>
      </c>
    </row>
    <row r="11" spans="2:26" ht="12.75" customHeight="1" x14ac:dyDescent="0.2">
      <c r="B11" s="2" t="s">
        <v>4</v>
      </c>
      <c r="C11" s="4" t="s">
        <v>22</v>
      </c>
      <c r="D11" s="28">
        <v>99.974925499999998</v>
      </c>
      <c r="E11" s="28" t="s">
        <v>70</v>
      </c>
      <c r="F11" s="28" t="s">
        <v>70</v>
      </c>
      <c r="G11" s="28" t="s">
        <v>70</v>
      </c>
      <c r="H11" s="28" t="s">
        <v>70</v>
      </c>
      <c r="I11" s="28">
        <v>99.981492200000005</v>
      </c>
      <c r="J11" s="28" t="s">
        <v>70</v>
      </c>
      <c r="K11" s="28" t="s">
        <v>70</v>
      </c>
      <c r="L11" s="28" t="s">
        <v>70</v>
      </c>
      <c r="M11" s="28" t="s">
        <v>70</v>
      </c>
      <c r="N11" s="28">
        <v>99.978610099999997</v>
      </c>
      <c r="O11" s="28">
        <v>99.978916400000003</v>
      </c>
      <c r="P11" s="28">
        <v>99.978438100000005</v>
      </c>
      <c r="Q11" s="28">
        <v>99.967308700000004</v>
      </c>
      <c r="R11" s="28">
        <v>99.948902000000004</v>
      </c>
      <c r="S11" s="28">
        <v>99.954469700000004</v>
      </c>
      <c r="T11" s="28">
        <v>99.9549406</v>
      </c>
      <c r="U11" s="28" t="s">
        <v>70</v>
      </c>
      <c r="V11" s="5"/>
      <c r="W11" s="20">
        <v>99.974925499999998</v>
      </c>
      <c r="X11" s="20">
        <v>99.981492200000005</v>
      </c>
      <c r="Y11" s="20">
        <v>99.97043506</v>
      </c>
      <c r="Z11" s="20">
        <v>99.97043506</v>
      </c>
    </row>
    <row r="12" spans="2:26" ht="12.75" customHeight="1" x14ac:dyDescent="0.2">
      <c r="B12" s="2" t="s">
        <v>7</v>
      </c>
      <c r="C12" s="4" t="s">
        <v>23</v>
      </c>
      <c r="D12" s="28">
        <v>100</v>
      </c>
      <c r="E12" s="28" t="s">
        <v>70</v>
      </c>
      <c r="F12" s="28" t="s">
        <v>70</v>
      </c>
      <c r="G12" s="28" t="s">
        <v>70</v>
      </c>
      <c r="H12" s="28" t="s">
        <v>70</v>
      </c>
      <c r="I12" s="28">
        <v>100</v>
      </c>
      <c r="J12" s="28" t="s">
        <v>70</v>
      </c>
      <c r="K12" s="28" t="s">
        <v>70</v>
      </c>
      <c r="L12" s="28" t="s">
        <v>70</v>
      </c>
      <c r="M12" s="28" t="s">
        <v>70</v>
      </c>
      <c r="N12" s="28">
        <v>99.562226600000002</v>
      </c>
      <c r="O12" s="28">
        <v>99.961785500000005</v>
      </c>
      <c r="P12" s="28">
        <v>99.976913100000004</v>
      </c>
      <c r="Q12" s="28">
        <v>100</v>
      </c>
      <c r="R12" s="28">
        <v>99.375750300000007</v>
      </c>
      <c r="S12" s="28">
        <v>99.867701800000006</v>
      </c>
      <c r="T12" s="28">
        <v>99.892099700000003</v>
      </c>
      <c r="U12" s="28" t="s">
        <v>70</v>
      </c>
      <c r="V12" s="5"/>
      <c r="W12" s="20">
        <v>100</v>
      </c>
      <c r="X12" s="20">
        <v>100</v>
      </c>
      <c r="Y12" s="20">
        <v>99.775335099999992</v>
      </c>
      <c r="Z12" s="20">
        <v>99.775335099999992</v>
      </c>
    </row>
    <row r="13" spans="2:26" ht="12.75" customHeight="1" x14ac:dyDescent="0.2">
      <c r="B13" s="2" t="s">
        <v>5</v>
      </c>
      <c r="C13" s="4" t="s">
        <v>31</v>
      </c>
      <c r="D13" s="28">
        <v>99.998076499999996</v>
      </c>
      <c r="E13" s="28" t="s">
        <v>70</v>
      </c>
      <c r="F13" s="28" t="s">
        <v>70</v>
      </c>
      <c r="G13" s="28" t="s">
        <v>70</v>
      </c>
      <c r="H13" s="28" t="s">
        <v>70</v>
      </c>
      <c r="I13" s="28">
        <v>99.995885700000002</v>
      </c>
      <c r="J13" s="28" t="s">
        <v>70</v>
      </c>
      <c r="K13" s="28" t="s">
        <v>70</v>
      </c>
      <c r="L13" s="28" t="s">
        <v>70</v>
      </c>
      <c r="M13" s="28" t="s">
        <v>70</v>
      </c>
      <c r="N13" s="28">
        <v>99.985228699999993</v>
      </c>
      <c r="O13" s="28">
        <v>99.985153299999993</v>
      </c>
      <c r="P13" s="28">
        <v>99.9850773</v>
      </c>
      <c r="Q13" s="28">
        <v>99.985007400000001</v>
      </c>
      <c r="R13" s="28">
        <v>99.984949999999998</v>
      </c>
      <c r="S13" s="28">
        <v>99.972752900000003</v>
      </c>
      <c r="T13" s="28">
        <v>99.970291399999994</v>
      </c>
      <c r="U13" s="28" t="s">
        <v>70</v>
      </c>
      <c r="V13" s="5"/>
      <c r="W13" s="20">
        <v>99.998076499999996</v>
      </c>
      <c r="X13" s="20">
        <v>99.995885700000002</v>
      </c>
      <c r="Y13" s="20">
        <v>99.985083340000003</v>
      </c>
      <c r="Z13" s="20">
        <v>99.985083340000003</v>
      </c>
    </row>
    <row r="14" spans="2:26" ht="12.75" customHeight="1" x14ac:dyDescent="0.2">
      <c r="B14" s="2" t="s">
        <v>8</v>
      </c>
      <c r="C14" s="4" t="s">
        <v>32</v>
      </c>
      <c r="D14" s="28">
        <v>100</v>
      </c>
      <c r="E14" s="28" t="s">
        <v>70</v>
      </c>
      <c r="F14" s="28" t="s">
        <v>70</v>
      </c>
      <c r="G14" s="28" t="s">
        <v>70</v>
      </c>
      <c r="H14" s="28" t="s">
        <v>70</v>
      </c>
      <c r="I14" s="28">
        <v>100</v>
      </c>
      <c r="J14" s="28" t="s">
        <v>70</v>
      </c>
      <c r="K14" s="28" t="s">
        <v>70</v>
      </c>
      <c r="L14" s="28" t="s">
        <v>70</v>
      </c>
      <c r="M14" s="28" t="s">
        <v>70</v>
      </c>
      <c r="N14" s="28">
        <v>100</v>
      </c>
      <c r="O14" s="28">
        <v>100</v>
      </c>
      <c r="P14" s="28">
        <v>100</v>
      </c>
      <c r="Q14" s="28">
        <v>100</v>
      </c>
      <c r="R14" s="28">
        <v>100</v>
      </c>
      <c r="S14" s="28">
        <v>100</v>
      </c>
      <c r="T14" s="28">
        <v>100</v>
      </c>
      <c r="U14" s="28" t="s">
        <v>70</v>
      </c>
      <c r="V14" s="5"/>
      <c r="W14" s="20">
        <v>100</v>
      </c>
      <c r="X14" s="20">
        <v>100</v>
      </c>
      <c r="Y14" s="20">
        <v>100</v>
      </c>
      <c r="Z14" s="20">
        <v>100</v>
      </c>
    </row>
    <row r="15" spans="2:26" ht="12.75" customHeight="1" x14ac:dyDescent="0.2">
      <c r="C15" s="4"/>
      <c r="D15" s="28"/>
      <c r="E15" s="28"/>
      <c r="F15" s="28"/>
      <c r="G15" s="28"/>
      <c r="H15" s="28"/>
      <c r="I15" s="28"/>
      <c r="J15" s="28"/>
      <c r="K15" s="28"/>
      <c r="L15" s="28"/>
      <c r="M15" s="28"/>
      <c r="N15" s="28"/>
      <c r="O15" s="28"/>
      <c r="P15" s="28"/>
      <c r="Q15" s="28"/>
      <c r="R15" s="28"/>
      <c r="S15" s="28"/>
      <c r="T15" s="28"/>
      <c r="U15" s="28"/>
      <c r="V15" s="5"/>
      <c r="W15" s="20"/>
      <c r="X15" s="20"/>
      <c r="Y15" s="20"/>
      <c r="Z15" s="20"/>
    </row>
    <row r="16" spans="2:26" ht="12.75" customHeight="1" x14ac:dyDescent="0.2">
      <c r="B16" s="119" t="s">
        <v>100</v>
      </c>
      <c r="C16" s="120" t="s">
        <v>96</v>
      </c>
      <c r="D16" s="122">
        <v>94.346069075493375</v>
      </c>
      <c r="E16" s="133" t="s">
        <v>70</v>
      </c>
      <c r="F16" s="133" t="s">
        <v>70</v>
      </c>
      <c r="G16" s="133" t="s">
        <v>70</v>
      </c>
      <c r="H16" s="133" t="s">
        <v>70</v>
      </c>
      <c r="I16" s="122">
        <v>93.422959951629736</v>
      </c>
      <c r="J16" s="133" t="s">
        <v>70</v>
      </c>
      <c r="K16" s="133" t="s">
        <v>70</v>
      </c>
      <c r="L16" s="133" t="s">
        <v>70</v>
      </c>
      <c r="M16" s="133" t="s">
        <v>70</v>
      </c>
      <c r="N16" s="122">
        <v>88.061509385029041</v>
      </c>
      <c r="O16" s="122">
        <v>89.905453103245961</v>
      </c>
      <c r="P16" s="122">
        <v>88.826742682752752</v>
      </c>
      <c r="Q16" s="122">
        <v>89.836586637080501</v>
      </c>
      <c r="R16" s="122">
        <v>89.35704024698461</v>
      </c>
      <c r="S16" s="122">
        <v>90.633000972072125</v>
      </c>
      <c r="T16" s="122">
        <v>90.639559540392952</v>
      </c>
      <c r="U16" s="134" t="s">
        <v>70</v>
      </c>
      <c r="V16" s="56"/>
      <c r="W16" s="122">
        <v>94.346069075493375</v>
      </c>
      <c r="X16" s="122">
        <v>93.422959951629736</v>
      </c>
      <c r="Y16" s="122">
        <v>89.197466411018581</v>
      </c>
      <c r="Z16" s="122">
        <v>89.197466411018581</v>
      </c>
    </row>
    <row r="17" spans="2:26" x14ac:dyDescent="0.2">
      <c r="B17" s="24" t="s">
        <v>47</v>
      </c>
      <c r="W17" s="5"/>
      <c r="X17" s="5"/>
      <c r="Y17" s="5"/>
      <c r="Z17" s="5"/>
    </row>
    <row r="18" spans="2:26" x14ac:dyDescent="0.2">
      <c r="B18" s="24" t="s">
        <v>126</v>
      </c>
      <c r="W18" s="5"/>
      <c r="X18" s="5"/>
      <c r="Y18" s="5"/>
      <c r="Z18" s="5"/>
    </row>
    <row r="19" spans="2:26" x14ac:dyDescent="0.2">
      <c r="B19" s="24" t="s">
        <v>127</v>
      </c>
      <c r="W19" s="5"/>
      <c r="X19" s="5"/>
      <c r="Y19" s="5"/>
      <c r="Z19" s="5"/>
    </row>
    <row r="20" spans="2:26" x14ac:dyDescent="0.2">
      <c r="B20" s="24" t="s">
        <v>125</v>
      </c>
      <c r="W20" s="5"/>
      <c r="X20" s="5"/>
      <c r="Y20" s="5"/>
      <c r="Z20" s="5"/>
    </row>
    <row r="22" spans="2:26" x14ac:dyDescent="0.2">
      <c r="B22" s="18" t="str">
        <f>+B3</f>
        <v>Población expuesta a contaminación ambiental(1). América Latina.</v>
      </c>
      <c r="C22" s="7"/>
      <c r="D22" s="7"/>
      <c r="E22" s="7"/>
      <c r="F22" s="7"/>
      <c r="G22" s="7"/>
      <c r="H22" s="7"/>
      <c r="I22" s="7"/>
      <c r="J22" s="7"/>
      <c r="K22" s="7"/>
      <c r="L22" s="7"/>
      <c r="M22" s="7"/>
      <c r="N22" s="7"/>
      <c r="O22" s="7"/>
      <c r="P22" s="7"/>
      <c r="Q22" s="11"/>
    </row>
    <row r="23" spans="2:26" x14ac:dyDescent="0.2">
      <c r="B23" s="19" t="str">
        <f t="shared" ref="B23:B24" si="0">+B4</f>
        <v>Años 2000-2016.</v>
      </c>
      <c r="Q23" s="13"/>
    </row>
    <row r="24" spans="2:26" x14ac:dyDescent="0.2">
      <c r="B24" s="17" t="str">
        <f t="shared" si="0"/>
        <v>En porcentajes(2)</v>
      </c>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4" t="str">
        <f>+B20</f>
        <v>Fuente: elaboración propia con base en Banco Mundial y Organización Mundial de la Salud.</v>
      </c>
      <c r="C49" s="15"/>
      <c r="D49" s="15"/>
      <c r="E49" s="15"/>
      <c r="F49" s="15"/>
      <c r="G49" s="15"/>
      <c r="H49" s="15"/>
      <c r="I49" s="15"/>
      <c r="J49" s="15"/>
      <c r="K49" s="15"/>
      <c r="L49" s="15"/>
      <c r="M49" s="15"/>
      <c r="N49" s="15"/>
      <c r="O49" s="15"/>
      <c r="P49" s="15"/>
      <c r="Q49" s="16"/>
    </row>
  </sheetData>
  <hyperlinks>
    <hyperlink ref="R1" location="INDICE!A1" display="Índice"/>
  </hyperlinks>
  <pageMargins left="0.7" right="0.7" top="0.75" bottom="0.75" header="0.3" footer="0.3"/>
  <pageSetup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002060"/>
    <pageSetUpPr fitToPage="1"/>
  </sheetPr>
  <dimension ref="B1:Z48"/>
  <sheetViews>
    <sheetView zoomScaleNormal="100" workbookViewId="0">
      <selection activeCell="W8" sqref="W8:Z16"/>
    </sheetView>
  </sheetViews>
  <sheetFormatPr baseColWidth="10" defaultRowHeight="12" x14ac:dyDescent="0.2"/>
  <cols>
    <col min="1" max="1" width="1.85546875" style="2" customWidth="1"/>
    <col min="2" max="2" width="22.7109375" style="2" customWidth="1"/>
    <col min="3" max="3" width="4.8554687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153</v>
      </c>
      <c r="C1" s="89"/>
      <c r="D1" s="90"/>
      <c r="E1" s="54"/>
      <c r="F1" s="54"/>
      <c r="G1" s="54"/>
      <c r="H1" s="54"/>
      <c r="I1" s="54"/>
      <c r="J1" s="54"/>
      <c r="K1" s="54"/>
      <c r="L1" s="54"/>
      <c r="M1" s="54"/>
      <c r="N1" s="54"/>
      <c r="O1" s="54"/>
      <c r="P1" s="54"/>
      <c r="R1" s="105" t="s">
        <v>169</v>
      </c>
    </row>
    <row r="2" spans="2:26" x14ac:dyDescent="0.2">
      <c r="B2" s="3" t="s">
        <v>273</v>
      </c>
    </row>
    <row r="3" spans="2:26" ht="14.25" x14ac:dyDescent="0.2">
      <c r="B3" s="1" t="s">
        <v>255</v>
      </c>
    </row>
    <row r="4" spans="2:26" x14ac:dyDescent="0.2">
      <c r="B4" s="1" t="s">
        <v>257</v>
      </c>
    </row>
    <row r="5" spans="2:26" x14ac:dyDescent="0.2">
      <c r="B5" s="9" t="s">
        <v>256</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8">
        <v>11.248625000000001</v>
      </c>
      <c r="E8" s="28" t="s">
        <v>70</v>
      </c>
      <c r="F8" s="28" t="s">
        <v>70</v>
      </c>
      <c r="G8" s="28" t="s">
        <v>70</v>
      </c>
      <c r="H8" s="28" t="s">
        <v>70</v>
      </c>
      <c r="I8" s="28">
        <v>10.601493</v>
      </c>
      <c r="J8" s="28" t="s">
        <v>70</v>
      </c>
      <c r="K8" s="28" t="s">
        <v>70</v>
      </c>
      <c r="L8" s="28" t="s">
        <v>70</v>
      </c>
      <c r="M8" s="28" t="s">
        <v>70</v>
      </c>
      <c r="N8" s="28">
        <v>10.015383999999999</v>
      </c>
      <c r="O8" s="28" t="s">
        <v>70</v>
      </c>
      <c r="P8" s="28" t="s">
        <v>70</v>
      </c>
      <c r="Q8" s="28" t="s">
        <v>70</v>
      </c>
      <c r="R8" s="28" t="s">
        <v>70</v>
      </c>
      <c r="S8" s="28">
        <v>9.4676419999999997</v>
      </c>
      <c r="T8" s="28" t="s">
        <v>70</v>
      </c>
      <c r="U8" s="28" t="s">
        <v>70</v>
      </c>
      <c r="V8" s="5"/>
      <c r="W8" s="20">
        <v>11.248625000000001</v>
      </c>
      <c r="X8" s="20">
        <v>10.601493</v>
      </c>
      <c r="Y8" s="20">
        <v>10.015383999999999</v>
      </c>
      <c r="Z8" s="20">
        <v>9.4676419999999997</v>
      </c>
    </row>
    <row r="9" spans="2:26" ht="12.75" customHeight="1" x14ac:dyDescent="0.2">
      <c r="B9" s="2" t="s">
        <v>6</v>
      </c>
      <c r="C9" s="4" t="s">
        <v>20</v>
      </c>
      <c r="D9" s="28">
        <v>55.451860000000003</v>
      </c>
      <c r="E9" s="28" t="s">
        <v>70</v>
      </c>
      <c r="F9" s="28" t="s">
        <v>70</v>
      </c>
      <c r="G9" s="28" t="s">
        <v>70</v>
      </c>
      <c r="H9" s="28" t="s">
        <v>70</v>
      </c>
      <c r="I9" s="28">
        <v>54.199205999999997</v>
      </c>
      <c r="J9" s="28" t="s">
        <v>70</v>
      </c>
      <c r="K9" s="28" t="s">
        <v>70</v>
      </c>
      <c r="L9" s="28" t="s">
        <v>70</v>
      </c>
      <c r="M9" s="28" t="s">
        <v>70</v>
      </c>
      <c r="N9" s="28">
        <v>51.868364999999997</v>
      </c>
      <c r="O9" s="28" t="s">
        <v>70</v>
      </c>
      <c r="P9" s="28" t="s">
        <v>70</v>
      </c>
      <c r="Q9" s="28" t="s">
        <v>70</v>
      </c>
      <c r="R9" s="28" t="s">
        <v>70</v>
      </c>
      <c r="S9" s="28">
        <v>50.528939000000001</v>
      </c>
      <c r="T9" s="28" t="s">
        <v>70</v>
      </c>
      <c r="U9" s="28" t="s">
        <v>70</v>
      </c>
      <c r="V9" s="5"/>
      <c r="W9" s="20">
        <v>55.451860000000003</v>
      </c>
      <c r="X9" s="20">
        <v>54.199205999999997</v>
      </c>
      <c r="Y9" s="20">
        <v>51.868364999999997</v>
      </c>
      <c r="Z9" s="20">
        <v>50.528939000000001</v>
      </c>
    </row>
    <row r="10" spans="2:26" ht="12.75" customHeight="1" x14ac:dyDescent="0.2">
      <c r="B10" s="2" t="s">
        <v>2</v>
      </c>
      <c r="C10" s="4" t="s">
        <v>21</v>
      </c>
      <c r="D10" s="28">
        <v>61.747948999999998</v>
      </c>
      <c r="E10" s="28" t="s">
        <v>70</v>
      </c>
      <c r="F10" s="28" t="s">
        <v>70</v>
      </c>
      <c r="G10" s="28" t="s">
        <v>70</v>
      </c>
      <c r="H10" s="28" t="s">
        <v>70</v>
      </c>
      <c r="I10" s="28">
        <v>59.955204999999999</v>
      </c>
      <c r="J10" s="28" t="s">
        <v>70</v>
      </c>
      <c r="K10" s="28" t="s">
        <v>70</v>
      </c>
      <c r="L10" s="28" t="s">
        <v>70</v>
      </c>
      <c r="M10" s="28" t="s">
        <v>70</v>
      </c>
      <c r="N10" s="28">
        <v>58.803154999999997</v>
      </c>
      <c r="O10" s="28" t="s">
        <v>70</v>
      </c>
      <c r="P10" s="28" t="s">
        <v>70</v>
      </c>
      <c r="Q10" s="28" t="s">
        <v>70</v>
      </c>
      <c r="R10" s="28" t="s">
        <v>70</v>
      </c>
      <c r="S10" s="28">
        <v>58.123218999999999</v>
      </c>
      <c r="T10" s="28" t="s">
        <v>70</v>
      </c>
      <c r="U10" s="28" t="s">
        <v>70</v>
      </c>
      <c r="V10" s="5"/>
      <c r="W10" s="20">
        <v>61.747948999999998</v>
      </c>
      <c r="X10" s="20">
        <v>59.955204999999999</v>
      </c>
      <c r="Y10" s="20">
        <v>58.803154999999997</v>
      </c>
      <c r="Z10" s="20">
        <v>58.123218999999999</v>
      </c>
    </row>
    <row r="11" spans="2:26" ht="12.75" customHeight="1" x14ac:dyDescent="0.2">
      <c r="B11" s="2" t="s">
        <v>4</v>
      </c>
      <c r="C11" s="4" t="s">
        <v>22</v>
      </c>
      <c r="D11" s="28">
        <v>18.691865</v>
      </c>
      <c r="E11" s="28" t="s">
        <v>70</v>
      </c>
      <c r="F11" s="28" t="s">
        <v>70</v>
      </c>
      <c r="G11" s="28" t="s">
        <v>70</v>
      </c>
      <c r="H11" s="28" t="s">
        <v>70</v>
      </c>
      <c r="I11" s="28">
        <v>18.800805</v>
      </c>
      <c r="J11" s="28" t="s">
        <v>70</v>
      </c>
      <c r="K11" s="28" t="s">
        <v>70</v>
      </c>
      <c r="L11" s="28" t="s">
        <v>70</v>
      </c>
      <c r="M11" s="28" t="s">
        <v>70</v>
      </c>
      <c r="N11" s="28">
        <v>18.623273999999999</v>
      </c>
      <c r="O11" s="28" t="s">
        <v>70</v>
      </c>
      <c r="P11" s="28" t="s">
        <v>70</v>
      </c>
      <c r="Q11" s="28" t="s">
        <v>70</v>
      </c>
      <c r="R11" s="28" t="s">
        <v>70</v>
      </c>
      <c r="S11" s="28">
        <v>19.758396000000001</v>
      </c>
      <c r="T11" s="28" t="s">
        <v>70</v>
      </c>
      <c r="U11" s="28" t="s">
        <v>70</v>
      </c>
      <c r="V11" s="5"/>
      <c r="W11" s="20">
        <v>18.691865</v>
      </c>
      <c r="X11" s="20">
        <v>18.800805</v>
      </c>
      <c r="Y11" s="20">
        <v>18.623273999999999</v>
      </c>
      <c r="Z11" s="20">
        <v>19.758396000000001</v>
      </c>
    </row>
    <row r="12" spans="2:26" ht="12.75" customHeight="1" x14ac:dyDescent="0.2">
      <c r="B12" s="2" t="s">
        <v>7</v>
      </c>
      <c r="C12" s="4" t="s">
        <v>23</v>
      </c>
      <c r="D12" s="28">
        <v>55.678413999999997</v>
      </c>
      <c r="E12" s="28" t="s">
        <v>70</v>
      </c>
      <c r="F12" s="28" t="s">
        <v>70</v>
      </c>
      <c r="G12" s="28" t="s">
        <v>70</v>
      </c>
      <c r="H12" s="28" t="s">
        <v>70</v>
      </c>
      <c r="I12" s="28">
        <v>54.196224000000001</v>
      </c>
      <c r="J12" s="28" t="s">
        <v>70</v>
      </c>
      <c r="K12" s="28" t="s">
        <v>70</v>
      </c>
      <c r="L12" s="28" t="s">
        <v>70</v>
      </c>
      <c r="M12" s="28" t="s">
        <v>70</v>
      </c>
      <c r="N12" s="28">
        <v>52.806372000000003</v>
      </c>
      <c r="O12" s="28" t="s">
        <v>70</v>
      </c>
      <c r="P12" s="28" t="s">
        <v>70</v>
      </c>
      <c r="Q12" s="28" t="s">
        <v>70</v>
      </c>
      <c r="R12" s="28" t="s">
        <v>70</v>
      </c>
      <c r="S12" s="28">
        <v>52.664118999999999</v>
      </c>
      <c r="T12" s="28" t="s">
        <v>70</v>
      </c>
      <c r="U12" s="28" t="s">
        <v>70</v>
      </c>
      <c r="V12" s="5"/>
      <c r="W12" s="20">
        <v>55.678413999999997</v>
      </c>
      <c r="X12" s="20">
        <v>54.196224000000001</v>
      </c>
      <c r="Y12" s="20">
        <v>52.806372000000003</v>
      </c>
      <c r="Z12" s="20">
        <v>52.664118999999999</v>
      </c>
    </row>
    <row r="13" spans="2:26" ht="12.75" customHeight="1" x14ac:dyDescent="0.2">
      <c r="B13" s="2" t="s">
        <v>5</v>
      </c>
      <c r="C13" s="4" t="s">
        <v>31</v>
      </c>
      <c r="D13" s="28">
        <v>34.888243000000003</v>
      </c>
      <c r="E13" s="28" t="s">
        <v>70</v>
      </c>
      <c r="F13" s="28" t="s">
        <v>70</v>
      </c>
      <c r="G13" s="28" t="s">
        <v>70</v>
      </c>
      <c r="H13" s="28" t="s">
        <v>70</v>
      </c>
      <c r="I13" s="28">
        <v>34.488027000000002</v>
      </c>
      <c r="J13" s="28" t="s">
        <v>70</v>
      </c>
      <c r="K13" s="28" t="s">
        <v>70</v>
      </c>
      <c r="L13" s="28" t="s">
        <v>70</v>
      </c>
      <c r="M13" s="28" t="s">
        <v>70</v>
      </c>
      <c r="N13" s="28">
        <v>34.177318999999997</v>
      </c>
      <c r="O13" s="28" t="s">
        <v>70</v>
      </c>
      <c r="P13" s="28" t="s">
        <v>70</v>
      </c>
      <c r="Q13" s="28" t="s">
        <v>70</v>
      </c>
      <c r="R13" s="28" t="s">
        <v>70</v>
      </c>
      <c r="S13" s="28">
        <v>33.927312999999998</v>
      </c>
      <c r="T13" s="28" t="s">
        <v>70</v>
      </c>
      <c r="U13" s="28" t="s">
        <v>70</v>
      </c>
      <c r="V13" s="5"/>
      <c r="W13" s="20">
        <v>34.888243000000003</v>
      </c>
      <c r="X13" s="20">
        <v>34.488027000000002</v>
      </c>
      <c r="Y13" s="20">
        <v>34.177318999999997</v>
      </c>
      <c r="Z13" s="20">
        <v>33.927312999999998</v>
      </c>
    </row>
    <row r="14" spans="2:26" ht="12.75" customHeight="1" x14ac:dyDescent="0.2">
      <c r="B14" s="2" t="s">
        <v>8</v>
      </c>
      <c r="C14" s="4" t="s">
        <v>32</v>
      </c>
      <c r="D14" s="28">
        <v>58.931249999999999</v>
      </c>
      <c r="E14" s="28" t="s">
        <v>70</v>
      </c>
      <c r="F14" s="28" t="s">
        <v>70</v>
      </c>
      <c r="G14" s="28" t="s">
        <v>70</v>
      </c>
      <c r="H14" s="28" t="s">
        <v>70</v>
      </c>
      <c r="I14" s="28">
        <v>58.417188000000003</v>
      </c>
      <c r="J14" s="28" t="s">
        <v>70</v>
      </c>
      <c r="K14" s="28" t="s">
        <v>70</v>
      </c>
      <c r="L14" s="28" t="s">
        <v>70</v>
      </c>
      <c r="M14" s="28" t="s">
        <v>70</v>
      </c>
      <c r="N14" s="28">
        <v>57.670313</v>
      </c>
      <c r="O14" s="28" t="s">
        <v>70</v>
      </c>
      <c r="P14" s="28" t="s">
        <v>70</v>
      </c>
      <c r="Q14" s="28" t="s">
        <v>70</v>
      </c>
      <c r="R14" s="28" t="s">
        <v>70</v>
      </c>
      <c r="S14" s="28">
        <v>56.887500000000003</v>
      </c>
      <c r="T14" s="28" t="s">
        <v>70</v>
      </c>
      <c r="U14" s="28" t="s">
        <v>70</v>
      </c>
      <c r="V14" s="5"/>
      <c r="W14" s="20">
        <v>58.931249999999999</v>
      </c>
      <c r="X14" s="20">
        <v>58.417188000000003</v>
      </c>
      <c r="Y14" s="20">
        <v>57.670313</v>
      </c>
      <c r="Z14" s="20">
        <v>56.887500000000003</v>
      </c>
    </row>
    <row r="15" spans="2:26" ht="12.75" customHeight="1" x14ac:dyDescent="0.2">
      <c r="C15" s="4"/>
      <c r="D15" s="28"/>
      <c r="E15" s="28"/>
      <c r="F15" s="28"/>
      <c r="G15" s="28"/>
      <c r="H15" s="28"/>
      <c r="I15" s="28"/>
      <c r="J15" s="28"/>
      <c r="K15" s="28"/>
      <c r="L15" s="28"/>
      <c r="M15" s="28"/>
      <c r="N15" s="28"/>
      <c r="O15" s="28"/>
      <c r="P15" s="28"/>
      <c r="Q15" s="28"/>
      <c r="R15" s="28"/>
      <c r="S15" s="28"/>
      <c r="T15" s="62"/>
      <c r="U15" s="62"/>
      <c r="V15" s="5"/>
      <c r="W15" s="20"/>
      <c r="X15" s="20"/>
      <c r="Y15" s="20"/>
      <c r="Z15" s="20"/>
    </row>
    <row r="16" spans="2:26" ht="12.75" customHeight="1" x14ac:dyDescent="0.2">
      <c r="B16" s="3" t="s">
        <v>100</v>
      </c>
      <c r="C16" s="55" t="s">
        <v>96</v>
      </c>
      <c r="D16" s="57">
        <v>48.349449999999997</v>
      </c>
      <c r="E16" s="28" t="s">
        <v>70</v>
      </c>
      <c r="F16" s="28" t="s">
        <v>70</v>
      </c>
      <c r="G16" s="28" t="s">
        <v>70</v>
      </c>
      <c r="H16" s="28" t="s">
        <v>70</v>
      </c>
      <c r="I16" s="57">
        <v>47.111880999999997</v>
      </c>
      <c r="J16" s="28" t="s">
        <v>70</v>
      </c>
      <c r="K16" s="28" t="s">
        <v>70</v>
      </c>
      <c r="L16" s="28" t="s">
        <v>70</v>
      </c>
      <c r="M16" s="28" t="s">
        <v>70</v>
      </c>
      <c r="N16" s="57">
        <v>46.074587000000001</v>
      </c>
      <c r="O16" s="28" t="s">
        <v>70</v>
      </c>
      <c r="P16" s="28" t="s">
        <v>70</v>
      </c>
      <c r="Q16" s="28" t="s">
        <v>70</v>
      </c>
      <c r="R16" s="28" t="s">
        <v>70</v>
      </c>
      <c r="S16" s="57">
        <v>45.447608000000002</v>
      </c>
      <c r="T16" s="28" t="s">
        <v>70</v>
      </c>
      <c r="U16" s="28" t="s">
        <v>70</v>
      </c>
      <c r="V16" s="56"/>
      <c r="W16" s="57">
        <v>48.349449999999997</v>
      </c>
      <c r="X16" s="57">
        <v>47.111880999999997</v>
      </c>
      <c r="Y16" s="57">
        <v>46.074587000000001</v>
      </c>
      <c r="Z16" s="57">
        <v>45.447608000000002</v>
      </c>
    </row>
    <row r="17" spans="2:26" x14ac:dyDescent="0.2">
      <c r="B17" s="6" t="s">
        <v>47</v>
      </c>
      <c r="C17" s="7"/>
      <c r="D17" s="7"/>
      <c r="E17" s="7"/>
      <c r="F17" s="7"/>
      <c r="G17" s="7"/>
      <c r="H17" s="7"/>
      <c r="I17" s="7"/>
      <c r="J17" s="7"/>
      <c r="K17" s="7"/>
      <c r="L17" s="7"/>
      <c r="M17" s="7"/>
      <c r="N17" s="7"/>
      <c r="O17" s="7"/>
      <c r="P17" s="7"/>
      <c r="Q17" s="7"/>
      <c r="R17" s="7"/>
      <c r="S17" s="7"/>
      <c r="T17" s="7"/>
      <c r="U17" s="7"/>
      <c r="W17" s="8"/>
      <c r="X17" s="8"/>
      <c r="Y17" s="8"/>
      <c r="Z17" s="8"/>
    </row>
    <row r="18" spans="2:26" ht="12" customHeight="1" x14ac:dyDescent="0.2">
      <c r="B18" s="141" t="s">
        <v>259</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x14ac:dyDescent="0.2">
      <c r="B19" s="24" t="s">
        <v>57</v>
      </c>
      <c r="W19" s="5"/>
      <c r="X19" s="5"/>
      <c r="Y19" s="5"/>
      <c r="Z19" s="5"/>
    </row>
    <row r="21" spans="2:26" x14ac:dyDescent="0.2">
      <c r="B21" s="18" t="str">
        <f>+B3</f>
        <v>Superficie cubierta por bosque natural(1). América Latina.</v>
      </c>
      <c r="C21" s="7"/>
      <c r="D21" s="7"/>
      <c r="E21" s="7"/>
      <c r="F21" s="7"/>
      <c r="G21" s="7"/>
      <c r="H21" s="7"/>
      <c r="I21" s="7"/>
      <c r="J21" s="7"/>
      <c r="K21" s="7"/>
      <c r="L21" s="7"/>
      <c r="M21" s="7"/>
      <c r="N21" s="7"/>
      <c r="O21" s="7"/>
      <c r="P21" s="7"/>
      <c r="Q21" s="11"/>
    </row>
    <row r="22" spans="2:26" x14ac:dyDescent="0.2">
      <c r="B22" s="19" t="str">
        <f t="shared" ref="B22:B23" si="0">+B4</f>
        <v>Años 2000-2015.</v>
      </c>
      <c r="Q22" s="13"/>
    </row>
    <row r="23" spans="2:26" x14ac:dyDescent="0.2">
      <c r="B23" s="17" t="str">
        <f t="shared" si="0"/>
        <v>En porcentaje de la superficie total de cada país.</v>
      </c>
      <c r="Q23" s="13"/>
    </row>
    <row r="24" spans="2:26" x14ac:dyDescent="0.2">
      <c r="B24" s="12"/>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4" t="str">
        <f>+B19</f>
        <v>Fuente: elaboración propia con base en CEPALSTAT.</v>
      </c>
      <c r="C48" s="15"/>
      <c r="D48" s="15"/>
      <c r="E48" s="15"/>
      <c r="F48" s="15"/>
      <c r="G48" s="15"/>
      <c r="H48" s="15"/>
      <c r="I48" s="15"/>
      <c r="J48" s="15"/>
      <c r="K48" s="15"/>
      <c r="L48" s="15"/>
      <c r="M48" s="15"/>
      <c r="N48" s="15"/>
      <c r="O48" s="15"/>
      <c r="P48" s="15"/>
      <c r="Q48" s="16"/>
    </row>
  </sheetData>
  <mergeCells count="1">
    <mergeCell ref="B18:Z18"/>
  </mergeCells>
  <hyperlinks>
    <hyperlink ref="R1" location="INDICE!A1" display="Índice"/>
  </hyperlinks>
  <pageMargins left="0.70866141732283472" right="0.70866141732283472" top="0.74803149606299213" bottom="0.74803149606299213" header="0.31496062992125984" footer="0.31496062992125984"/>
  <pageSetup scale="5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2060"/>
    <pageSetUpPr fitToPage="1"/>
  </sheetPr>
  <dimension ref="B1:Z48"/>
  <sheetViews>
    <sheetView zoomScaleNormal="100" workbookViewId="0">
      <selection activeCell="X16" sqref="X16"/>
    </sheetView>
  </sheetViews>
  <sheetFormatPr baseColWidth="10" defaultRowHeight="12" x14ac:dyDescent="0.2"/>
  <cols>
    <col min="1" max="1" width="1.85546875" style="2" customWidth="1"/>
    <col min="2" max="2" width="22.7109375" style="2" customWidth="1"/>
    <col min="3" max="3" width="4.8554687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153</v>
      </c>
      <c r="C1" s="89"/>
      <c r="D1" s="90"/>
      <c r="E1" s="54"/>
      <c r="F1" s="54"/>
      <c r="G1" s="54"/>
      <c r="H1" s="54"/>
      <c r="I1" s="54"/>
      <c r="J1" s="54"/>
      <c r="K1" s="54"/>
      <c r="L1" s="54"/>
      <c r="M1" s="54"/>
      <c r="N1" s="54"/>
      <c r="O1" s="54"/>
      <c r="P1" s="54"/>
      <c r="R1" s="105" t="s">
        <v>169</v>
      </c>
    </row>
    <row r="2" spans="2:26" x14ac:dyDescent="0.2">
      <c r="B2" s="3" t="s">
        <v>274</v>
      </c>
    </row>
    <row r="3" spans="2:26" ht="14.25" x14ac:dyDescent="0.2">
      <c r="B3" s="1" t="s">
        <v>258</v>
      </c>
    </row>
    <row r="4" spans="2:26" x14ac:dyDescent="0.2">
      <c r="B4" s="1" t="s">
        <v>262</v>
      </c>
    </row>
    <row r="5" spans="2:26" x14ac:dyDescent="0.2">
      <c r="B5" s="9" t="s">
        <v>260</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8" t="s">
        <v>70</v>
      </c>
      <c r="E8" s="28" t="s">
        <v>70</v>
      </c>
      <c r="F8" s="28">
        <v>29.18</v>
      </c>
      <c r="G8" s="28">
        <v>40.44</v>
      </c>
      <c r="H8" s="28">
        <v>43.88</v>
      </c>
      <c r="I8" s="28">
        <v>35.32</v>
      </c>
      <c r="J8" s="28">
        <v>40.26</v>
      </c>
      <c r="K8" s="28">
        <v>47.95</v>
      </c>
      <c r="L8" s="28">
        <v>34.24</v>
      </c>
      <c r="M8" s="28">
        <v>22.33</v>
      </c>
      <c r="N8" s="28">
        <v>38.18</v>
      </c>
      <c r="O8" s="28">
        <v>40.67</v>
      </c>
      <c r="P8" s="28">
        <v>33.68</v>
      </c>
      <c r="Q8" s="28">
        <v>35.090000000000003</v>
      </c>
      <c r="R8" s="28">
        <v>34.6</v>
      </c>
      <c r="S8" s="136">
        <v>34.6</v>
      </c>
      <c r="T8" s="28">
        <v>49.08</v>
      </c>
      <c r="U8" s="28" t="s">
        <v>70</v>
      </c>
      <c r="V8" s="5"/>
      <c r="W8" s="20">
        <v>37.833333333333336</v>
      </c>
      <c r="X8" s="20">
        <v>39.442500000000003</v>
      </c>
      <c r="Y8" s="20">
        <v>34.091666666666669</v>
      </c>
      <c r="Z8" s="20">
        <v>41.84</v>
      </c>
    </row>
    <row r="9" spans="2:26" ht="12.75" customHeight="1" x14ac:dyDescent="0.2">
      <c r="B9" s="2" t="s">
        <v>6</v>
      </c>
      <c r="C9" s="4" t="s">
        <v>20</v>
      </c>
      <c r="D9" s="28" t="s">
        <v>70</v>
      </c>
      <c r="E9" s="28" t="s">
        <v>70</v>
      </c>
      <c r="F9" s="28">
        <v>3.84</v>
      </c>
      <c r="G9" s="28">
        <v>3.48</v>
      </c>
      <c r="H9" s="28">
        <v>4.8099999999999996</v>
      </c>
      <c r="I9" s="28">
        <v>6.15</v>
      </c>
      <c r="J9" s="28">
        <v>3.77</v>
      </c>
      <c r="K9" s="28">
        <v>5.6</v>
      </c>
      <c r="L9" s="28">
        <v>4.47</v>
      </c>
      <c r="M9" s="28">
        <v>4.92</v>
      </c>
      <c r="N9" s="28">
        <v>6.91</v>
      </c>
      <c r="O9" s="28">
        <v>7.63</v>
      </c>
      <c r="P9" s="28">
        <v>7.56</v>
      </c>
      <c r="Q9" s="28">
        <v>9.24</v>
      </c>
      <c r="R9" s="28">
        <v>8.56</v>
      </c>
      <c r="S9" s="28">
        <v>8.6999999999999993</v>
      </c>
      <c r="T9" s="28">
        <v>7.23</v>
      </c>
      <c r="U9" s="28" t="s">
        <v>70</v>
      </c>
      <c r="V9" s="5"/>
      <c r="W9" s="20">
        <v>4.043333333333333</v>
      </c>
      <c r="X9" s="20">
        <v>4.9974999999999996</v>
      </c>
      <c r="Y9" s="20">
        <v>7.47</v>
      </c>
      <c r="Z9" s="20">
        <v>7.9649999999999999</v>
      </c>
    </row>
    <row r="10" spans="2:26" ht="12.75" customHeight="1" x14ac:dyDescent="0.2">
      <c r="B10" s="2" t="s">
        <v>2</v>
      </c>
      <c r="C10" s="4" t="s">
        <v>21</v>
      </c>
      <c r="D10" s="28" t="s">
        <v>70</v>
      </c>
      <c r="E10" s="28" t="s">
        <v>70</v>
      </c>
      <c r="F10" s="28">
        <v>107.92</v>
      </c>
      <c r="G10" s="28">
        <v>136.78</v>
      </c>
      <c r="H10" s="28">
        <v>136.36000000000001</v>
      </c>
      <c r="I10" s="28">
        <v>108.66</v>
      </c>
      <c r="J10" s="28">
        <v>112.33</v>
      </c>
      <c r="K10" s="28">
        <v>149.34</v>
      </c>
      <c r="L10" s="28">
        <v>128.57</v>
      </c>
      <c r="M10" s="28">
        <v>107.42</v>
      </c>
      <c r="N10" s="28">
        <v>141.87</v>
      </c>
      <c r="O10" s="28">
        <v>166.64</v>
      </c>
      <c r="P10" s="28">
        <v>161.97</v>
      </c>
      <c r="Q10" s="28">
        <v>159.78</v>
      </c>
      <c r="R10" s="28">
        <v>160.07</v>
      </c>
      <c r="S10" s="28">
        <v>148.68</v>
      </c>
      <c r="T10" s="28">
        <v>172.12</v>
      </c>
      <c r="U10" s="28" t="s">
        <v>70</v>
      </c>
      <c r="V10" s="5"/>
      <c r="W10" s="20">
        <v>127.02</v>
      </c>
      <c r="X10" s="20">
        <v>124.72500000000001</v>
      </c>
      <c r="Y10" s="20">
        <v>149.625</v>
      </c>
      <c r="Z10" s="20">
        <v>160.4</v>
      </c>
    </row>
    <row r="11" spans="2:26" ht="12.75" customHeight="1" x14ac:dyDescent="0.2">
      <c r="B11" s="2" t="s">
        <v>4</v>
      </c>
      <c r="C11" s="4" t="s">
        <v>22</v>
      </c>
      <c r="D11" s="28" t="s">
        <v>70</v>
      </c>
      <c r="E11" s="28" t="s">
        <v>70</v>
      </c>
      <c r="F11" s="28">
        <v>245.91</v>
      </c>
      <c r="G11" s="28">
        <v>257.25</v>
      </c>
      <c r="H11" s="28">
        <v>380.89</v>
      </c>
      <c r="I11" s="28">
        <v>334.43</v>
      </c>
      <c r="J11" s="28">
        <v>356.86</v>
      </c>
      <c r="K11" s="28">
        <v>392.11</v>
      </c>
      <c r="L11" s="28">
        <v>509.69</v>
      </c>
      <c r="M11" s="28">
        <v>454.03</v>
      </c>
      <c r="N11" s="28">
        <v>274.54000000000002</v>
      </c>
      <c r="O11" s="28">
        <v>365.67</v>
      </c>
      <c r="P11" s="28">
        <v>250.27</v>
      </c>
      <c r="Q11" s="28">
        <v>257.64</v>
      </c>
      <c r="R11" s="28">
        <v>264.48</v>
      </c>
      <c r="S11" s="28">
        <v>308.43</v>
      </c>
      <c r="T11" s="28">
        <v>216.08</v>
      </c>
      <c r="U11" s="28" t="s">
        <v>70</v>
      </c>
      <c r="V11" s="5"/>
      <c r="W11" s="20">
        <v>294.68333333333334</v>
      </c>
      <c r="X11" s="20">
        <v>398.27250000000004</v>
      </c>
      <c r="Y11" s="20">
        <v>311.10500000000002</v>
      </c>
      <c r="Z11" s="20">
        <v>262.255</v>
      </c>
    </row>
    <row r="12" spans="2:26" ht="12.75" customHeight="1" x14ac:dyDescent="0.2">
      <c r="B12" s="2" t="s">
        <v>7</v>
      </c>
      <c r="C12" s="4" t="s">
        <v>23</v>
      </c>
      <c r="D12" s="28" t="s">
        <v>70</v>
      </c>
      <c r="E12" s="28" t="s">
        <v>70</v>
      </c>
      <c r="F12" s="28">
        <v>182.86</v>
      </c>
      <c r="G12" s="28">
        <v>196.15</v>
      </c>
      <c r="H12" s="28">
        <v>193.72</v>
      </c>
      <c r="I12" s="28">
        <v>249.61</v>
      </c>
      <c r="J12" s="28">
        <v>322.92</v>
      </c>
      <c r="K12" s="28">
        <v>304.62</v>
      </c>
      <c r="L12" s="28">
        <v>257.36</v>
      </c>
      <c r="M12" s="28">
        <v>263.16000000000003</v>
      </c>
      <c r="N12" s="28">
        <v>307.69</v>
      </c>
      <c r="O12" s="28">
        <v>346.74</v>
      </c>
      <c r="P12" s="28">
        <v>368.24</v>
      </c>
      <c r="Q12" s="28">
        <v>273.08999999999997</v>
      </c>
      <c r="R12" s="28">
        <v>292.8</v>
      </c>
      <c r="S12" s="28">
        <v>314.94</v>
      </c>
      <c r="T12" s="28">
        <v>309.77999999999997</v>
      </c>
      <c r="U12" s="28" t="s">
        <v>70</v>
      </c>
      <c r="V12" s="5"/>
      <c r="W12" s="20">
        <v>190.91</v>
      </c>
      <c r="X12" s="20">
        <v>283.6275</v>
      </c>
      <c r="Y12" s="20">
        <v>308.61999999999995</v>
      </c>
      <c r="Z12" s="20">
        <v>312.36</v>
      </c>
    </row>
    <row r="13" spans="2:26" ht="12.75" customHeight="1" x14ac:dyDescent="0.2">
      <c r="B13" s="2" t="s">
        <v>5</v>
      </c>
      <c r="C13" s="4" t="s">
        <v>31</v>
      </c>
      <c r="D13" s="28" t="s">
        <v>70</v>
      </c>
      <c r="E13" s="28" t="s">
        <v>70</v>
      </c>
      <c r="F13" s="28">
        <v>58.86</v>
      </c>
      <c r="G13" s="28">
        <v>61.27</v>
      </c>
      <c r="H13" s="28">
        <v>65.78</v>
      </c>
      <c r="I13" s="28">
        <v>71.22</v>
      </c>
      <c r="J13" s="28">
        <v>62.11</v>
      </c>
      <c r="K13" s="28">
        <v>67.5</v>
      </c>
      <c r="L13" s="28">
        <v>47.87</v>
      </c>
      <c r="M13" s="28">
        <v>47.93</v>
      </c>
      <c r="N13" s="28">
        <v>67.45</v>
      </c>
      <c r="O13" s="28">
        <v>65.27</v>
      </c>
      <c r="P13" s="28">
        <v>85.59</v>
      </c>
      <c r="Q13" s="28">
        <v>84.92</v>
      </c>
      <c r="R13" s="28">
        <v>88.6</v>
      </c>
      <c r="S13" s="28">
        <v>91.04</v>
      </c>
      <c r="T13" s="28">
        <v>102.13</v>
      </c>
      <c r="U13" s="28" t="s">
        <v>70</v>
      </c>
      <c r="V13" s="5"/>
      <c r="W13" s="20">
        <v>61.97</v>
      </c>
      <c r="X13" s="20">
        <v>62.174999999999997</v>
      </c>
      <c r="Y13" s="20">
        <v>73.293333333333337</v>
      </c>
      <c r="Z13" s="20">
        <v>96.585000000000008</v>
      </c>
    </row>
    <row r="14" spans="2:26" ht="12.75" customHeight="1" x14ac:dyDescent="0.2">
      <c r="B14" s="2" t="s">
        <v>8</v>
      </c>
      <c r="C14" s="4" t="s">
        <v>32</v>
      </c>
      <c r="D14" s="28" t="s">
        <v>70</v>
      </c>
      <c r="E14" s="28" t="s">
        <v>70</v>
      </c>
      <c r="F14" s="28">
        <v>64.040000000000006</v>
      </c>
      <c r="G14" s="28">
        <v>65.239999999999995</v>
      </c>
      <c r="H14" s="28">
        <v>69.13</v>
      </c>
      <c r="I14" s="28">
        <v>60.07</v>
      </c>
      <c r="J14" s="28">
        <v>66.489999999999995</v>
      </c>
      <c r="K14" s="28">
        <v>77.760000000000005</v>
      </c>
      <c r="L14" s="28">
        <v>56.86</v>
      </c>
      <c r="M14" s="28">
        <v>71.37</v>
      </c>
      <c r="N14" s="28">
        <v>67.819999999999993</v>
      </c>
      <c r="O14" s="28">
        <v>75.7</v>
      </c>
      <c r="P14" s="28">
        <v>70.77</v>
      </c>
      <c r="Q14" s="28">
        <v>71.42</v>
      </c>
      <c r="R14" s="28">
        <v>81.47</v>
      </c>
      <c r="S14" s="28">
        <v>98.32</v>
      </c>
      <c r="T14" s="28">
        <v>91.67</v>
      </c>
      <c r="U14" s="28" t="s">
        <v>70</v>
      </c>
      <c r="V14" s="5"/>
      <c r="W14" s="20">
        <v>66.13666666666667</v>
      </c>
      <c r="X14" s="20">
        <v>65.295000000000002</v>
      </c>
      <c r="Y14" s="20">
        <v>73.091666666666654</v>
      </c>
      <c r="Z14" s="20">
        <v>94.995000000000005</v>
      </c>
    </row>
    <row r="15" spans="2:26" ht="12.75" customHeight="1" x14ac:dyDescent="0.2">
      <c r="C15" s="4"/>
      <c r="D15" s="28"/>
      <c r="E15" s="28"/>
      <c r="F15" s="28"/>
      <c r="G15" s="28"/>
      <c r="H15" s="28"/>
      <c r="I15" s="28"/>
      <c r="J15" s="28"/>
      <c r="K15" s="28"/>
      <c r="L15" s="28"/>
      <c r="M15" s="28"/>
      <c r="N15" s="28"/>
      <c r="O15" s="28"/>
      <c r="P15" s="28"/>
      <c r="Q15" s="28"/>
      <c r="R15" s="28"/>
      <c r="S15" s="28"/>
      <c r="T15" s="62"/>
      <c r="U15" s="62"/>
      <c r="V15" s="5"/>
      <c r="W15" s="20"/>
      <c r="X15" s="20"/>
      <c r="Y15" s="20"/>
      <c r="Z15" s="20"/>
    </row>
    <row r="16" spans="2:26" ht="12.75" customHeight="1" x14ac:dyDescent="0.2">
      <c r="B16" s="3" t="s">
        <v>100</v>
      </c>
      <c r="C16" s="55" t="s">
        <v>96</v>
      </c>
      <c r="D16" s="28" t="s">
        <v>70</v>
      </c>
      <c r="E16" s="28" t="s">
        <v>70</v>
      </c>
      <c r="F16" s="28">
        <v>78.252962962962954</v>
      </c>
      <c r="G16" s="28">
        <v>91.489642857142854</v>
      </c>
      <c r="H16" s="28">
        <v>96.442142857142855</v>
      </c>
      <c r="I16" s="57">
        <v>89.845357142857139</v>
      </c>
      <c r="J16" s="28">
        <v>99.266785714285703</v>
      </c>
      <c r="K16" s="28">
        <v>101.51285714285716</v>
      </c>
      <c r="L16" s="28">
        <v>105.88965517241378</v>
      </c>
      <c r="M16" s="28">
        <v>82.047586206896568</v>
      </c>
      <c r="N16" s="57">
        <v>91.968620689655182</v>
      </c>
      <c r="O16" s="28">
        <v>105.76827586206896</v>
      </c>
      <c r="P16" s="28">
        <v>106.54233333333332</v>
      </c>
      <c r="Q16" s="28">
        <v>109.38566666666669</v>
      </c>
      <c r="R16" s="28">
        <v>110.717</v>
      </c>
      <c r="S16" s="57">
        <v>114.25566666666666</v>
      </c>
      <c r="T16" s="28">
        <v>111.99533333333332</v>
      </c>
      <c r="U16" s="28" t="s">
        <v>70</v>
      </c>
      <c r="V16" s="56"/>
      <c r="W16" s="57">
        <v>88.728249559082883</v>
      </c>
      <c r="X16" s="57">
        <v>99.128663793103442</v>
      </c>
      <c r="Y16" s="57">
        <v>101.07158045977012</v>
      </c>
      <c r="Z16" s="57">
        <v>113.12549999999999</v>
      </c>
    </row>
    <row r="17" spans="2:26" x14ac:dyDescent="0.2">
      <c r="B17" s="6" t="s">
        <v>47</v>
      </c>
      <c r="C17" s="7"/>
      <c r="D17" s="7"/>
      <c r="E17" s="7"/>
      <c r="F17" s="7"/>
      <c r="G17" s="7"/>
      <c r="H17" s="7"/>
      <c r="I17" s="7"/>
      <c r="J17" s="7"/>
      <c r="K17" s="7"/>
      <c r="L17" s="7"/>
      <c r="M17" s="7"/>
      <c r="N17" s="7"/>
      <c r="O17" s="7"/>
      <c r="P17" s="7"/>
      <c r="Q17" s="7"/>
      <c r="R17" s="7"/>
      <c r="S17" s="7"/>
      <c r="T17" s="7"/>
      <c r="U17" s="7"/>
      <c r="W17" s="8"/>
      <c r="X17" s="8"/>
      <c r="Y17" s="8"/>
      <c r="Z17" s="8"/>
    </row>
    <row r="18" spans="2:26" ht="33.75" customHeight="1" x14ac:dyDescent="0.2">
      <c r="B18" s="142" t="s">
        <v>261</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row>
    <row r="19" spans="2:26" x14ac:dyDescent="0.2">
      <c r="B19" s="24" t="s">
        <v>57</v>
      </c>
      <c r="W19" s="5"/>
      <c r="X19" s="5"/>
      <c r="Y19" s="5"/>
      <c r="Z19" s="5"/>
    </row>
    <row r="21" spans="2:26" x14ac:dyDescent="0.2">
      <c r="B21" s="18" t="str">
        <f>+B3</f>
        <v>Intensidad del uso de fertilizantes(1). América Latina.</v>
      </c>
      <c r="C21" s="7"/>
      <c r="D21" s="7"/>
      <c r="E21" s="7"/>
      <c r="F21" s="7"/>
      <c r="G21" s="7"/>
      <c r="H21" s="7"/>
      <c r="I21" s="7"/>
      <c r="J21" s="7"/>
      <c r="K21" s="7"/>
      <c r="L21" s="7"/>
      <c r="M21" s="7"/>
      <c r="N21" s="7"/>
      <c r="O21" s="7"/>
      <c r="P21" s="7"/>
      <c r="Q21" s="11"/>
    </row>
    <row r="22" spans="2:26" x14ac:dyDescent="0.2">
      <c r="B22" s="19" t="str">
        <f t="shared" ref="B22:B23" si="0">+B4</f>
        <v>Años 2002-2016.</v>
      </c>
      <c r="Q22" s="13"/>
    </row>
    <row r="23" spans="2:26" x14ac:dyDescent="0.2">
      <c r="B23" s="17" t="str">
        <f t="shared" si="0"/>
        <v>Kilos por hectárea de superficie agrícola.</v>
      </c>
      <c r="Q23" s="13"/>
    </row>
    <row r="24" spans="2:26" x14ac:dyDescent="0.2">
      <c r="B24" s="12"/>
      <c r="Q24" s="13"/>
    </row>
    <row r="25" spans="2:26" x14ac:dyDescent="0.2">
      <c r="B25" s="12"/>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4" t="str">
        <f>+B19</f>
        <v>Fuente: elaboración propia con base en CEPALSTAT.</v>
      </c>
      <c r="C48" s="15"/>
      <c r="D48" s="15"/>
      <c r="E48" s="15"/>
      <c r="F48" s="15"/>
      <c r="G48" s="15"/>
      <c r="H48" s="15"/>
      <c r="I48" s="15"/>
      <c r="J48" s="15"/>
      <c r="K48" s="15"/>
      <c r="L48" s="15"/>
      <c r="M48" s="15"/>
      <c r="N48" s="15"/>
      <c r="O48" s="15"/>
      <c r="P48" s="15"/>
      <c r="Q48" s="16"/>
    </row>
  </sheetData>
  <mergeCells count="1">
    <mergeCell ref="B18:Z18"/>
  </mergeCells>
  <hyperlinks>
    <hyperlink ref="R1" location="INDICE!A1" display="Índice"/>
  </hyperlinks>
  <pageMargins left="0.70866141732283472" right="0.70866141732283472" top="0.74803149606299213" bottom="0.74803149606299213" header="0.31496062992125984" footer="0.31496062992125984"/>
  <pageSetup scale="5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B14FAA"/>
  </sheetPr>
  <dimension ref="B1:Z50"/>
  <sheetViews>
    <sheetView zoomScaleNormal="100" workbookViewId="0">
      <selection activeCell="R1" sqref="R1"/>
    </sheetView>
  </sheetViews>
  <sheetFormatPr baseColWidth="10" defaultRowHeight="12" x14ac:dyDescent="0.2"/>
  <cols>
    <col min="1" max="1" width="1.85546875" style="2" customWidth="1"/>
    <col min="2" max="2" width="22.7109375" style="2" customWidth="1"/>
    <col min="3" max="3" width="5" style="2" customWidth="1"/>
    <col min="4" max="21" width="7.7109375" style="2" customWidth="1"/>
    <col min="22" max="22" width="1.5703125" style="2" customWidth="1"/>
    <col min="23" max="26" width="9.85546875" style="2" customWidth="1"/>
    <col min="27" max="16384" width="11.42578125" style="2"/>
  </cols>
  <sheetData>
    <row r="1" spans="2:26" ht="26.25" x14ac:dyDescent="0.35">
      <c r="B1" s="93" t="s">
        <v>160</v>
      </c>
      <c r="C1" s="89"/>
      <c r="D1" s="90"/>
      <c r="E1" s="54"/>
      <c r="F1" s="54"/>
      <c r="G1" s="54"/>
      <c r="H1" s="54"/>
      <c r="I1" s="54"/>
      <c r="J1" s="54"/>
      <c r="K1" s="54"/>
      <c r="L1" s="54"/>
      <c r="M1" s="54"/>
      <c r="N1" s="54"/>
      <c r="O1" s="54"/>
      <c r="P1" s="54"/>
      <c r="R1" s="105" t="s">
        <v>169</v>
      </c>
    </row>
    <row r="2" spans="2:26" x14ac:dyDescent="0.2">
      <c r="B2" s="3" t="s">
        <v>275</v>
      </c>
    </row>
    <row r="3" spans="2:26" ht="14.25" x14ac:dyDescent="0.2">
      <c r="B3" s="1" t="s">
        <v>209</v>
      </c>
    </row>
    <row r="4" spans="2:26" x14ac:dyDescent="0.2">
      <c r="B4" s="1" t="s">
        <v>43</v>
      </c>
    </row>
    <row r="5" spans="2:26" x14ac:dyDescent="0.2">
      <c r="B5" s="9" t="s">
        <v>98</v>
      </c>
    </row>
    <row r="6" spans="2:26" x14ac:dyDescent="0.2">
      <c r="B6" s="9"/>
      <c r="D6" s="10"/>
      <c r="E6" s="10"/>
      <c r="F6" s="10"/>
      <c r="G6" s="10"/>
      <c r="H6" s="10"/>
      <c r="I6" s="10"/>
      <c r="J6" s="10"/>
      <c r="K6" s="10"/>
      <c r="L6" s="10"/>
      <c r="M6" s="10"/>
      <c r="N6" s="10"/>
      <c r="O6" s="10"/>
      <c r="P6" s="10"/>
      <c r="Q6" s="10"/>
      <c r="R6" s="10"/>
      <c r="S6" s="10"/>
      <c r="T6" s="10"/>
      <c r="U6" s="10"/>
    </row>
    <row r="7" spans="2:26" ht="12.75" customHeight="1" x14ac:dyDescent="0.2">
      <c r="B7" s="124"/>
      <c r="C7" s="124"/>
      <c r="D7" s="124">
        <v>2000</v>
      </c>
      <c r="E7" s="124">
        <v>2001</v>
      </c>
      <c r="F7" s="124">
        <v>2002</v>
      </c>
      <c r="G7" s="124">
        <v>2003</v>
      </c>
      <c r="H7" s="124">
        <v>2004</v>
      </c>
      <c r="I7" s="124">
        <v>2005</v>
      </c>
      <c r="J7" s="124">
        <v>2006</v>
      </c>
      <c r="K7" s="124">
        <v>2007</v>
      </c>
      <c r="L7" s="124">
        <v>2008</v>
      </c>
      <c r="M7" s="124">
        <v>2009</v>
      </c>
      <c r="N7" s="124">
        <v>2010</v>
      </c>
      <c r="O7" s="124">
        <v>2011</v>
      </c>
      <c r="P7" s="124">
        <v>2012</v>
      </c>
      <c r="Q7" s="124">
        <v>2013</v>
      </c>
      <c r="R7" s="124">
        <v>2014</v>
      </c>
      <c r="S7" s="124">
        <v>2015</v>
      </c>
      <c r="T7" s="124">
        <v>2016</v>
      </c>
      <c r="U7" s="124">
        <v>2017</v>
      </c>
      <c r="V7" s="3"/>
      <c r="W7" s="125" t="s">
        <v>38</v>
      </c>
      <c r="X7" s="125" t="s">
        <v>39</v>
      </c>
      <c r="Y7" s="125" t="s">
        <v>40</v>
      </c>
      <c r="Z7" s="125" t="s">
        <v>41</v>
      </c>
    </row>
    <row r="8" spans="2:26" ht="12.75" customHeight="1" x14ac:dyDescent="0.2">
      <c r="B8" s="2" t="s">
        <v>1</v>
      </c>
      <c r="C8" s="4" t="s">
        <v>19</v>
      </c>
      <c r="D8" s="21">
        <v>2.5150000000000001</v>
      </c>
      <c r="E8" s="21">
        <v>2.5150000000000001</v>
      </c>
      <c r="F8" s="21">
        <v>2.5150000000000001</v>
      </c>
      <c r="G8" s="21">
        <v>2.5150000000000001</v>
      </c>
      <c r="H8" s="21">
        <v>2.5150000000000001</v>
      </c>
      <c r="I8" s="21">
        <v>2.4</v>
      </c>
      <c r="J8" s="21">
        <v>2.4</v>
      </c>
      <c r="K8" s="21">
        <v>2.4</v>
      </c>
      <c r="L8" s="21">
        <v>2.4</v>
      </c>
      <c r="M8" s="21">
        <v>2.4</v>
      </c>
      <c r="N8" s="21">
        <v>2.3450000000000002</v>
      </c>
      <c r="O8" s="21">
        <v>2.3450000000000002</v>
      </c>
      <c r="P8" s="21">
        <v>2.3450000000000002</v>
      </c>
      <c r="Q8" s="21">
        <v>2.3450000000000002</v>
      </c>
      <c r="R8" s="21">
        <v>2.3450000000000002</v>
      </c>
      <c r="S8" s="21">
        <v>2.23</v>
      </c>
      <c r="T8" s="21">
        <v>2.23</v>
      </c>
      <c r="U8" s="21">
        <v>2.23</v>
      </c>
      <c r="V8" s="5"/>
      <c r="W8" s="21">
        <v>2.5150000000000001</v>
      </c>
      <c r="X8" s="21">
        <v>2.4</v>
      </c>
      <c r="Y8" s="21">
        <v>2.354166666666667</v>
      </c>
      <c r="Z8" s="21">
        <v>2.23</v>
      </c>
    </row>
    <row r="9" spans="2:26" ht="12.75" customHeight="1" x14ac:dyDescent="0.2">
      <c r="B9" s="2" t="s">
        <v>6</v>
      </c>
      <c r="C9" s="4" t="s">
        <v>20</v>
      </c>
      <c r="D9" s="21">
        <v>3.886899015</v>
      </c>
      <c r="E9" s="21">
        <v>3.886899015</v>
      </c>
      <c r="F9" s="21">
        <v>3.886899015</v>
      </c>
      <c r="G9" s="21">
        <v>3.886899015</v>
      </c>
      <c r="H9" s="21">
        <v>3.886899015</v>
      </c>
      <c r="I9" s="21">
        <v>3.4277648080000001</v>
      </c>
      <c r="J9" s="21">
        <v>3.4277648080000001</v>
      </c>
      <c r="K9" s="21">
        <v>3.4277648080000001</v>
      </c>
      <c r="L9" s="21">
        <v>3.4277648080000001</v>
      </c>
      <c r="M9" s="21">
        <v>3.4277648080000001</v>
      </c>
      <c r="N9" s="21">
        <v>3.0719488419999998</v>
      </c>
      <c r="O9" s="21">
        <v>3.0719488419999998</v>
      </c>
      <c r="P9" s="21">
        <v>3.0719488419999998</v>
      </c>
      <c r="Q9" s="21">
        <v>3.0719488419999998</v>
      </c>
      <c r="R9" s="21">
        <v>3.0719488419999998</v>
      </c>
      <c r="S9" s="21">
        <v>2.76</v>
      </c>
      <c r="T9" s="21">
        <v>2.76</v>
      </c>
      <c r="U9" s="21">
        <v>2.76</v>
      </c>
      <c r="V9" s="5"/>
      <c r="W9" s="21">
        <v>3.886899015</v>
      </c>
      <c r="X9" s="21">
        <v>3.4277648080000001</v>
      </c>
      <c r="Y9" s="21">
        <v>3.1312515029999997</v>
      </c>
      <c r="Z9" s="21">
        <v>2.76</v>
      </c>
    </row>
    <row r="10" spans="2:26" ht="12.75" customHeight="1" x14ac:dyDescent="0.2">
      <c r="B10" s="2" t="s">
        <v>2</v>
      </c>
      <c r="C10" s="4" t="s">
        <v>21</v>
      </c>
      <c r="D10" s="21">
        <v>2.1638794209999999</v>
      </c>
      <c r="E10" s="21">
        <v>2.1638794209999999</v>
      </c>
      <c r="F10" s="21">
        <v>2.1638794209999999</v>
      </c>
      <c r="G10" s="21">
        <v>2.1638794209999999</v>
      </c>
      <c r="H10" s="21">
        <v>2.1638794209999999</v>
      </c>
      <c r="I10" s="21">
        <v>1.9851857310000001</v>
      </c>
      <c r="J10" s="21">
        <v>1.9851857310000001</v>
      </c>
      <c r="K10" s="21">
        <v>1.9851857310000001</v>
      </c>
      <c r="L10" s="21">
        <v>1.9851857310000001</v>
      </c>
      <c r="M10" s="21">
        <v>1.9851857310000001</v>
      </c>
      <c r="N10" s="21">
        <v>1.8510983919999999</v>
      </c>
      <c r="O10" s="21">
        <v>1.8510983919999999</v>
      </c>
      <c r="P10" s="21">
        <v>1.8510983919999999</v>
      </c>
      <c r="Q10" s="21">
        <v>1.8510983919999999</v>
      </c>
      <c r="R10" s="21">
        <v>1.8510983919999999</v>
      </c>
      <c r="S10" s="21">
        <v>1.7522041669999999</v>
      </c>
      <c r="T10" s="21">
        <v>1.7522041669999999</v>
      </c>
      <c r="U10" s="21">
        <v>1.7522041669999999</v>
      </c>
      <c r="V10" s="5"/>
      <c r="W10" s="21">
        <v>2.1638794209999999</v>
      </c>
      <c r="X10" s="21">
        <v>1.9851857310000001</v>
      </c>
      <c r="Y10" s="21">
        <v>1.8734462818333331</v>
      </c>
      <c r="Z10" s="21">
        <v>1.7522041669999997</v>
      </c>
    </row>
    <row r="11" spans="2:26" ht="12.75" customHeight="1" x14ac:dyDescent="0.2">
      <c r="B11" s="2" t="s">
        <v>4</v>
      </c>
      <c r="C11" s="4" t="s">
        <v>22</v>
      </c>
      <c r="D11" s="21">
        <v>2.0254026600000001</v>
      </c>
      <c r="E11" s="21">
        <v>2.0254026600000001</v>
      </c>
      <c r="F11" s="21">
        <v>2.0254026600000001</v>
      </c>
      <c r="G11" s="21">
        <v>2.0254026600000001</v>
      </c>
      <c r="H11" s="21">
        <v>2.0254026600000001</v>
      </c>
      <c r="I11" s="21">
        <v>1.9544924029999999</v>
      </c>
      <c r="J11" s="21">
        <v>1.9544924029999999</v>
      </c>
      <c r="K11" s="21">
        <v>1.9544924029999999</v>
      </c>
      <c r="L11" s="21">
        <v>1.9544924029999999</v>
      </c>
      <c r="M11" s="21">
        <v>1.9544924029999999</v>
      </c>
      <c r="N11" s="21">
        <v>1.8366753309999999</v>
      </c>
      <c r="O11" s="21">
        <v>1.8366753309999999</v>
      </c>
      <c r="P11" s="21">
        <v>1.8366753309999999</v>
      </c>
      <c r="Q11" s="21">
        <v>1.8366753309999999</v>
      </c>
      <c r="R11" s="21">
        <v>1.8366753309999999</v>
      </c>
      <c r="S11" s="21">
        <v>1.7193775010000001</v>
      </c>
      <c r="T11" s="21">
        <v>1.7193775010000001</v>
      </c>
      <c r="U11" s="21">
        <v>1.7193775010000001</v>
      </c>
      <c r="V11" s="5"/>
      <c r="W11" s="21">
        <v>2.0254026600000001</v>
      </c>
      <c r="X11" s="21">
        <v>1.9544924029999999</v>
      </c>
      <c r="Y11" s="21">
        <v>1.8563115096666669</v>
      </c>
      <c r="Z11" s="21">
        <v>1.7193775010000001</v>
      </c>
    </row>
    <row r="12" spans="2:26" ht="12.75" customHeight="1" x14ac:dyDescent="0.2">
      <c r="B12" s="2" t="s">
        <v>7</v>
      </c>
      <c r="C12" s="4" t="s">
        <v>23</v>
      </c>
      <c r="D12" s="21">
        <v>2.2999999999999998</v>
      </c>
      <c r="E12" s="21">
        <v>2.2999999999999998</v>
      </c>
      <c r="F12" s="21">
        <v>2.2999999999999998</v>
      </c>
      <c r="G12" s="21">
        <v>2.2999999999999998</v>
      </c>
      <c r="H12" s="21">
        <v>2.2999999999999998</v>
      </c>
      <c r="I12" s="21">
        <v>2.1</v>
      </c>
      <c r="J12" s="21">
        <v>2.1</v>
      </c>
      <c r="K12" s="21">
        <v>2.1</v>
      </c>
      <c r="L12" s="21">
        <v>2.1</v>
      </c>
      <c r="M12" s="21">
        <v>2.1</v>
      </c>
      <c r="N12" s="21">
        <v>1.9338580759999999</v>
      </c>
      <c r="O12" s="21">
        <v>1.9338580759999999</v>
      </c>
      <c r="P12" s="21">
        <v>1.9338580759999999</v>
      </c>
      <c r="Q12" s="21">
        <v>1.9338580759999999</v>
      </c>
      <c r="R12" s="21">
        <v>1.9338580759999999</v>
      </c>
      <c r="S12" s="21">
        <v>1.8178556669999999</v>
      </c>
      <c r="T12" s="21">
        <v>1.8178556669999999</v>
      </c>
      <c r="U12" s="21">
        <v>1.8178556669999999</v>
      </c>
      <c r="V12" s="5"/>
      <c r="W12" s="21">
        <v>2.2999999999999998</v>
      </c>
      <c r="X12" s="21">
        <v>2.1</v>
      </c>
      <c r="Y12" s="21">
        <v>1.9615483966666665</v>
      </c>
      <c r="Z12" s="21">
        <v>1.8178556669999999</v>
      </c>
    </row>
    <row r="13" spans="2:26" ht="12.75" customHeight="1" x14ac:dyDescent="0.2">
      <c r="B13" s="2" t="s">
        <v>5</v>
      </c>
      <c r="C13" s="4" t="s">
        <v>31</v>
      </c>
      <c r="D13" s="21">
        <v>2.63</v>
      </c>
      <c r="E13" s="21">
        <v>2.63</v>
      </c>
      <c r="F13" s="21">
        <v>2.63</v>
      </c>
      <c r="G13" s="21">
        <v>2.63</v>
      </c>
      <c r="H13" s="21">
        <v>2.63</v>
      </c>
      <c r="I13" s="21">
        <v>2.4300000000000002</v>
      </c>
      <c r="J13" s="21">
        <v>2.4300000000000002</v>
      </c>
      <c r="K13" s="21">
        <v>2.4300000000000002</v>
      </c>
      <c r="L13" s="21">
        <v>2.4300000000000002</v>
      </c>
      <c r="M13" s="21">
        <v>2.4300000000000002</v>
      </c>
      <c r="N13" s="21">
        <v>2.29</v>
      </c>
      <c r="O13" s="21">
        <v>2.29</v>
      </c>
      <c r="P13" s="21">
        <v>2.29</v>
      </c>
      <c r="Q13" s="21">
        <v>2.29</v>
      </c>
      <c r="R13" s="21">
        <v>2.29</v>
      </c>
      <c r="S13" s="21">
        <v>2.2200000000000002</v>
      </c>
      <c r="T13" s="21">
        <v>2.2200000000000002</v>
      </c>
      <c r="U13" s="21">
        <v>2.2200000000000002</v>
      </c>
      <c r="V13" s="5"/>
      <c r="W13" s="21">
        <v>2.63</v>
      </c>
      <c r="X13" s="21">
        <v>2.4300000000000002</v>
      </c>
      <c r="Y13" s="21">
        <v>2.313333333333333</v>
      </c>
      <c r="Z13" s="21">
        <v>2.2200000000000002</v>
      </c>
    </row>
    <row r="14" spans="2:26" ht="12.75" customHeight="1" x14ac:dyDescent="0.2">
      <c r="B14" s="2" t="s">
        <v>8</v>
      </c>
      <c r="C14" s="4" t="s">
        <v>32</v>
      </c>
      <c r="D14" s="21">
        <v>2.8</v>
      </c>
      <c r="E14" s="21">
        <v>2.8</v>
      </c>
      <c r="F14" s="21">
        <v>2.8</v>
      </c>
      <c r="G14" s="21">
        <v>2.8</v>
      </c>
      <c r="H14" s="21">
        <v>2.8</v>
      </c>
      <c r="I14" s="21">
        <v>2.5994999999999999</v>
      </c>
      <c r="J14" s="21">
        <v>2.5994999999999999</v>
      </c>
      <c r="K14" s="21">
        <v>2.5994999999999999</v>
      </c>
      <c r="L14" s="21">
        <v>2.5994999999999999</v>
      </c>
      <c r="M14" s="21">
        <v>2.5994999999999999</v>
      </c>
      <c r="N14" s="21">
        <v>2.5</v>
      </c>
      <c r="O14" s="21">
        <v>2.5</v>
      </c>
      <c r="P14" s="21">
        <v>2.5</v>
      </c>
      <c r="Q14" s="21">
        <v>2.5</v>
      </c>
      <c r="R14" s="21">
        <v>2.5</v>
      </c>
      <c r="S14" s="21">
        <v>2.357074093</v>
      </c>
      <c r="T14" s="21">
        <v>2.357074093</v>
      </c>
      <c r="U14" s="21">
        <v>2.357074093</v>
      </c>
      <c r="V14" s="5"/>
      <c r="W14" s="21">
        <v>2.8</v>
      </c>
      <c r="X14" s="21">
        <v>2.5994999999999999</v>
      </c>
      <c r="Y14" s="21">
        <v>2.5165833333333332</v>
      </c>
      <c r="Z14" s="21">
        <v>2.357074093</v>
      </c>
    </row>
    <row r="15" spans="2:26" ht="12.75" customHeight="1" x14ac:dyDescent="0.2">
      <c r="C15" s="4"/>
      <c r="D15" s="21"/>
      <c r="E15" s="21"/>
      <c r="F15" s="21"/>
      <c r="G15" s="21"/>
      <c r="H15" s="21"/>
      <c r="I15" s="21"/>
      <c r="J15" s="21"/>
      <c r="K15" s="21"/>
      <c r="L15" s="21"/>
      <c r="M15" s="21"/>
      <c r="N15" s="21"/>
      <c r="O15" s="21"/>
      <c r="P15" s="21"/>
      <c r="Q15" s="21"/>
      <c r="R15" s="21"/>
      <c r="S15" s="21"/>
      <c r="T15" s="21"/>
      <c r="U15" s="21"/>
      <c r="V15" s="5"/>
      <c r="W15" s="21"/>
      <c r="X15" s="21"/>
      <c r="Y15" s="21"/>
      <c r="Z15" s="21"/>
    </row>
    <row r="16" spans="2:26" ht="12.75" customHeight="1" x14ac:dyDescent="0.2">
      <c r="B16" s="3" t="s">
        <v>100</v>
      </c>
      <c r="C16" s="55" t="s">
        <v>96</v>
      </c>
      <c r="D16" s="58">
        <v>2.4826415000000002</v>
      </c>
      <c r="E16" s="58">
        <v>2.4826415000000002</v>
      </c>
      <c r="F16" s="58">
        <v>2.4826415000000002</v>
      </c>
      <c r="G16" s="58">
        <v>2.4826415000000002</v>
      </c>
      <c r="H16" s="58">
        <v>2.4826415000000002</v>
      </c>
      <c r="I16" s="58">
        <v>2.2584520000000001</v>
      </c>
      <c r="J16" s="58">
        <v>2.2584520000000001</v>
      </c>
      <c r="K16" s="58">
        <v>2.2584520000000001</v>
      </c>
      <c r="L16" s="58">
        <v>2.2584520000000001</v>
      </c>
      <c r="M16" s="58">
        <v>2.2584520000000001</v>
      </c>
      <c r="N16" s="58">
        <v>2.1415180999999999</v>
      </c>
      <c r="O16" s="58">
        <v>2.1415180999999999</v>
      </c>
      <c r="P16" s="58">
        <v>2.1415180999999999</v>
      </c>
      <c r="Q16" s="58">
        <v>2.1415180999999999</v>
      </c>
      <c r="R16" s="58">
        <v>2.1415180999999999</v>
      </c>
      <c r="S16" s="58">
        <v>2.0356646999999999</v>
      </c>
      <c r="T16" s="58">
        <v>2.0356646999999999</v>
      </c>
      <c r="U16" s="58">
        <v>2.0356646999999999</v>
      </c>
      <c r="V16" s="56"/>
      <c r="W16" s="58">
        <v>2.4826415000000002</v>
      </c>
      <c r="X16" s="58">
        <v>2.2584520000000001</v>
      </c>
      <c r="Y16" s="58">
        <v>2.1610070833333328</v>
      </c>
      <c r="Z16" s="58">
        <v>2.0356646999999999</v>
      </c>
    </row>
    <row r="17" spans="2:26" x14ac:dyDescent="0.2">
      <c r="B17" s="6" t="s">
        <v>47</v>
      </c>
      <c r="C17" s="7"/>
      <c r="D17" s="7"/>
      <c r="E17" s="7"/>
      <c r="F17" s="7"/>
      <c r="G17" s="7"/>
      <c r="H17" s="7"/>
      <c r="I17" s="7"/>
      <c r="J17" s="7"/>
      <c r="K17" s="7"/>
      <c r="L17" s="7"/>
      <c r="M17" s="7"/>
      <c r="N17" s="7"/>
      <c r="O17" s="7"/>
      <c r="P17" s="7"/>
      <c r="Q17" s="7"/>
      <c r="R17" s="7"/>
      <c r="S17" s="7"/>
      <c r="T17" s="7"/>
      <c r="U17" s="7"/>
      <c r="W17" s="8"/>
      <c r="X17" s="8"/>
      <c r="Y17" s="8"/>
      <c r="Z17" s="8"/>
    </row>
    <row r="18" spans="2:26" ht="35.25" customHeight="1" x14ac:dyDescent="0.2">
      <c r="B18" s="142" t="s">
        <v>97</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row>
    <row r="19" spans="2:26" x14ac:dyDescent="0.2">
      <c r="B19" s="38" t="s">
        <v>210</v>
      </c>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2:26" x14ac:dyDescent="0.2">
      <c r="B20" s="38" t="s">
        <v>102</v>
      </c>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2:26" x14ac:dyDescent="0.2">
      <c r="B21" s="24"/>
      <c r="W21" s="5"/>
      <c r="X21" s="5"/>
      <c r="Y21" s="5"/>
      <c r="Z21" s="5"/>
    </row>
    <row r="23" spans="2:26" x14ac:dyDescent="0.2">
      <c r="B23" s="18" t="str">
        <f>+B3</f>
        <v>Tasa global de fecundidad(1). América Latina(2).</v>
      </c>
      <c r="C23" s="7"/>
      <c r="D23" s="7"/>
      <c r="E23" s="7"/>
      <c r="F23" s="7"/>
      <c r="G23" s="7"/>
      <c r="H23" s="7"/>
      <c r="I23" s="7"/>
      <c r="J23" s="7"/>
      <c r="K23" s="7"/>
      <c r="L23" s="7"/>
      <c r="M23" s="7"/>
      <c r="N23" s="7"/>
      <c r="O23" s="7"/>
      <c r="P23" s="7"/>
      <c r="Q23" s="11"/>
    </row>
    <row r="24" spans="2:26" x14ac:dyDescent="0.2">
      <c r="B24" s="19" t="str">
        <f>+B4</f>
        <v>Años 2000-2017.</v>
      </c>
      <c r="Q24" s="13"/>
    </row>
    <row r="25" spans="2:26" x14ac:dyDescent="0.2">
      <c r="B25" s="17" t="str">
        <f>+B5</f>
        <v>En número de hijos por mujer.</v>
      </c>
      <c r="Q25" s="13"/>
    </row>
    <row r="26" spans="2:26" x14ac:dyDescent="0.2">
      <c r="B26" s="12"/>
      <c r="Q26" s="13"/>
    </row>
    <row r="27" spans="2:26" x14ac:dyDescent="0.2">
      <c r="B27" s="12"/>
      <c r="Q27" s="13"/>
    </row>
    <row r="28" spans="2:26" x14ac:dyDescent="0.2">
      <c r="B28" s="12"/>
      <c r="Q28" s="13"/>
    </row>
    <row r="29" spans="2:26" x14ac:dyDescent="0.2">
      <c r="B29" s="12"/>
      <c r="Q29" s="13"/>
    </row>
    <row r="30" spans="2:26" x14ac:dyDescent="0.2">
      <c r="B30" s="12"/>
      <c r="Q30" s="13"/>
    </row>
    <row r="31" spans="2:26" x14ac:dyDescent="0.2">
      <c r="B31" s="12"/>
      <c r="Q31" s="13"/>
    </row>
    <row r="32" spans="2:26" x14ac:dyDescent="0.2">
      <c r="B32" s="12"/>
      <c r="Q32" s="13"/>
    </row>
    <row r="33" spans="2:17" x14ac:dyDescent="0.2">
      <c r="B33" s="12"/>
      <c r="Q33" s="13"/>
    </row>
    <row r="34" spans="2:17" x14ac:dyDescent="0.2">
      <c r="B34" s="12"/>
      <c r="Q34" s="13"/>
    </row>
    <row r="35" spans="2:17" x14ac:dyDescent="0.2">
      <c r="B35" s="12"/>
      <c r="Q35" s="13"/>
    </row>
    <row r="36" spans="2:17" x14ac:dyDescent="0.2">
      <c r="B36" s="12"/>
      <c r="Q36" s="13"/>
    </row>
    <row r="37" spans="2:17" x14ac:dyDescent="0.2">
      <c r="B37" s="12"/>
      <c r="Q37" s="13"/>
    </row>
    <row r="38" spans="2:17" x14ac:dyDescent="0.2">
      <c r="B38" s="12"/>
      <c r="Q38" s="13"/>
    </row>
    <row r="39" spans="2:17" x14ac:dyDescent="0.2">
      <c r="B39" s="12"/>
      <c r="Q39" s="13"/>
    </row>
    <row r="40" spans="2:17" x14ac:dyDescent="0.2">
      <c r="B40" s="12"/>
      <c r="Q40" s="13"/>
    </row>
    <row r="41" spans="2:17" x14ac:dyDescent="0.2">
      <c r="B41" s="12"/>
      <c r="Q41" s="13"/>
    </row>
    <row r="42" spans="2:17" x14ac:dyDescent="0.2">
      <c r="B42" s="12"/>
      <c r="Q42" s="13"/>
    </row>
    <row r="43" spans="2:17" x14ac:dyDescent="0.2">
      <c r="B43" s="12"/>
      <c r="Q43" s="13"/>
    </row>
    <row r="44" spans="2:17" x14ac:dyDescent="0.2">
      <c r="B44" s="12"/>
      <c r="Q44" s="13"/>
    </row>
    <row r="45" spans="2:17" x14ac:dyDescent="0.2">
      <c r="B45" s="12"/>
      <c r="Q45" s="13"/>
    </row>
    <row r="46" spans="2:17" x14ac:dyDescent="0.2">
      <c r="B46" s="12"/>
      <c r="Q46" s="13"/>
    </row>
    <row r="47" spans="2:17" x14ac:dyDescent="0.2">
      <c r="B47" s="12"/>
      <c r="Q47" s="13"/>
    </row>
    <row r="48" spans="2:17" x14ac:dyDescent="0.2">
      <c r="B48" s="12"/>
      <c r="Q48" s="13"/>
    </row>
    <row r="49" spans="2:17" x14ac:dyDescent="0.2">
      <c r="B49" s="12"/>
      <c r="Q49" s="13"/>
    </row>
    <row r="50" spans="2:17" x14ac:dyDescent="0.2">
      <c r="B50" s="14" t="str">
        <f>+B20</f>
        <v>Fuente: elaboración propia con base en Banco Mundial.</v>
      </c>
      <c r="C50" s="15"/>
      <c r="D50" s="15"/>
      <c r="E50" s="15"/>
      <c r="F50" s="15"/>
      <c r="G50" s="15"/>
      <c r="H50" s="15"/>
      <c r="I50" s="15"/>
      <c r="J50" s="15"/>
      <c r="K50" s="15"/>
      <c r="L50" s="15"/>
      <c r="M50" s="15"/>
      <c r="N50" s="15"/>
      <c r="O50" s="15"/>
      <c r="P50" s="15"/>
      <c r="Q50" s="16"/>
    </row>
  </sheetData>
  <mergeCells count="1">
    <mergeCell ref="B18:Z18"/>
  </mergeCells>
  <hyperlinks>
    <hyperlink ref="R1" location="INDICE!A1" display="Índice"/>
  </hyperlinks>
  <pageMargins left="0.7" right="0.7"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43</vt:i4>
      </vt:variant>
      <vt:variant>
        <vt:lpstr>Rangos con nombre</vt:lpstr>
      </vt:variant>
      <vt:variant>
        <vt:i4>42</vt:i4>
      </vt:variant>
    </vt:vector>
  </HeadingPairs>
  <TitlesOfParts>
    <vt:vector size="85" baseType="lpstr">
      <vt:lpstr>INDICE</vt:lpstr>
      <vt:lpstr>A1.</vt:lpstr>
      <vt:lpstr>A2.</vt:lpstr>
      <vt:lpstr>A3.</vt:lpstr>
      <vt:lpstr>A4.</vt:lpstr>
      <vt:lpstr>A5.</vt:lpstr>
      <vt:lpstr>A6. </vt:lpstr>
      <vt:lpstr>A7.</vt:lpstr>
      <vt:lpstr>B1.</vt:lpstr>
      <vt:lpstr>B2.</vt:lpstr>
      <vt:lpstr>B3.</vt:lpstr>
      <vt:lpstr>B4.</vt:lpstr>
      <vt:lpstr>B5.</vt:lpstr>
      <vt:lpstr>C1.</vt:lpstr>
      <vt:lpstr>C2.</vt:lpstr>
      <vt:lpstr>D1.</vt:lpstr>
      <vt:lpstr>D2.</vt:lpstr>
      <vt:lpstr>D3.</vt:lpstr>
      <vt:lpstr>D4.</vt:lpstr>
      <vt:lpstr>E1.</vt:lpstr>
      <vt:lpstr>E2.</vt:lpstr>
      <vt:lpstr>E3.</vt:lpstr>
      <vt:lpstr>E4.</vt:lpstr>
      <vt:lpstr>F1.</vt:lpstr>
      <vt:lpstr>F2.</vt:lpstr>
      <vt:lpstr>F3.</vt:lpstr>
      <vt:lpstr>F4.</vt:lpstr>
      <vt:lpstr>G1.1.</vt:lpstr>
      <vt:lpstr>G1.2.</vt:lpstr>
      <vt:lpstr>G1.3.</vt:lpstr>
      <vt:lpstr>G2.1.</vt:lpstr>
      <vt:lpstr>G2.2.</vt:lpstr>
      <vt:lpstr>G2.3.</vt:lpstr>
      <vt:lpstr>G3.</vt:lpstr>
      <vt:lpstr>G4.</vt:lpstr>
      <vt:lpstr>G5.</vt:lpstr>
      <vt:lpstr>G6.</vt:lpstr>
      <vt:lpstr>G7.</vt:lpstr>
      <vt:lpstr>H1.</vt:lpstr>
      <vt:lpstr>H2.</vt:lpstr>
      <vt:lpstr>H3.</vt:lpstr>
      <vt:lpstr>H4.</vt:lpstr>
      <vt:lpstr>H5.</vt:lpstr>
      <vt:lpstr>A1.!Área_de_impresión</vt:lpstr>
      <vt:lpstr>A2.!Área_de_impresión</vt:lpstr>
      <vt:lpstr>A3.!Área_de_impresión</vt:lpstr>
      <vt:lpstr>A4.!Área_de_impresión</vt:lpstr>
      <vt:lpstr>A5.!Área_de_impresión</vt:lpstr>
      <vt:lpstr>'A6. '!Área_de_impresión</vt:lpstr>
      <vt:lpstr>A7.!Área_de_impresión</vt:lpstr>
      <vt:lpstr>B1.!Área_de_impresión</vt:lpstr>
      <vt:lpstr>B2.!Área_de_impresión</vt:lpstr>
      <vt:lpstr>B3.!Área_de_impresión</vt:lpstr>
      <vt:lpstr>B4.!Área_de_impresión</vt:lpstr>
      <vt:lpstr>B5.!Área_de_impresión</vt:lpstr>
      <vt:lpstr>C1.!Área_de_impresión</vt:lpstr>
      <vt:lpstr>C2.!Área_de_impresión</vt:lpstr>
      <vt:lpstr>D1.!Área_de_impresión</vt:lpstr>
      <vt:lpstr>D2.!Área_de_impresión</vt:lpstr>
      <vt:lpstr>D3.!Área_de_impresión</vt:lpstr>
      <vt:lpstr>D4.!Área_de_impresión</vt:lpstr>
      <vt:lpstr>E1.!Área_de_impresión</vt:lpstr>
      <vt:lpstr>E2.!Área_de_impresión</vt:lpstr>
      <vt:lpstr>E3.!Área_de_impresión</vt:lpstr>
      <vt:lpstr>E4.!Área_de_impresión</vt:lpstr>
      <vt:lpstr>F1.!Área_de_impresión</vt:lpstr>
      <vt:lpstr>F2.!Área_de_impresión</vt:lpstr>
      <vt:lpstr>F3.!Área_de_impresión</vt:lpstr>
      <vt:lpstr>F4.!Área_de_impresión</vt:lpstr>
      <vt:lpstr>G1.1.!Área_de_impresión</vt:lpstr>
      <vt:lpstr>G1.2.!Área_de_impresión</vt:lpstr>
      <vt:lpstr>G1.3.!Área_de_impresión</vt:lpstr>
      <vt:lpstr>G2.1.!Área_de_impresión</vt:lpstr>
      <vt:lpstr>G2.2.!Área_de_impresión</vt:lpstr>
      <vt:lpstr>G2.3.!Área_de_impresión</vt:lpstr>
      <vt:lpstr>G3.!Área_de_impresión</vt:lpstr>
      <vt:lpstr>G4.!Área_de_impresión</vt:lpstr>
      <vt:lpstr>G5.!Área_de_impresión</vt:lpstr>
      <vt:lpstr>G6.!Área_de_impresión</vt:lpstr>
      <vt:lpstr>G7.!Área_de_impresión</vt:lpstr>
      <vt:lpstr>H1.!Área_de_impresión</vt:lpstr>
      <vt:lpstr>H2.!Área_de_impresión</vt:lpstr>
      <vt:lpstr>H3.!Área_de_impresión</vt:lpstr>
      <vt:lpstr>H4.!Área_de_impresión</vt:lpstr>
      <vt:lpstr>H5.!Área_de_impresión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dc:creator>
  <cp:lastModifiedBy>Enzo Rave</cp:lastModifiedBy>
  <cp:lastPrinted>2019-03-16T19:24:38Z</cp:lastPrinted>
  <dcterms:created xsi:type="dcterms:W3CDTF">2019-02-17T18:28:07Z</dcterms:created>
  <dcterms:modified xsi:type="dcterms:W3CDTF">2019-12-19T19:56:08Z</dcterms:modified>
</cp:coreProperties>
</file>